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595" windowHeight="4620" activeTab="0"/>
  </bookViews>
  <sheets>
    <sheet name="Sheet2" sheetId="1" r:id="rId1"/>
    <sheet name="Sheet3" sheetId="2" r:id="rId2"/>
  </sheets>
  <definedNames>
    <definedName name="_xlnm.Print_Area" localSheetId="0">'Sheet2'!$A$3:$H$65</definedName>
  </definedNames>
  <calcPr fullCalcOnLoad="1"/>
</workbook>
</file>

<file path=xl/sharedStrings.xml><?xml version="1.0" encoding="utf-8"?>
<sst xmlns="http://schemas.openxmlformats.org/spreadsheetml/2006/main" count="62" uniqueCount="57">
  <si>
    <t>Grupa</t>
  </si>
  <si>
    <t>Porez na prihode od imovine i imovinskih prava</t>
  </si>
  <si>
    <t>Porez na prihode od kapitala</t>
  </si>
  <si>
    <t>TAKSE</t>
  </si>
  <si>
    <t>NAKNADE</t>
  </si>
  <si>
    <t>SVEGA</t>
  </si>
  <si>
    <t>Lokalne komunalne takse</t>
  </si>
  <si>
    <t>EKONOMSKA KLASIFIKACIJA</t>
  </si>
  <si>
    <t>Sintetika</t>
  </si>
  <si>
    <t>Analitika</t>
  </si>
  <si>
    <t>Kategorija.</t>
  </si>
  <si>
    <t xml:space="preserve">  POREZI</t>
  </si>
  <si>
    <t xml:space="preserve">Porez na prihode od samostalne djelatnosti po stvarnom dohotku i u paušalnom iznosu </t>
  </si>
  <si>
    <t>Porez na promet nepokretnosti</t>
  </si>
  <si>
    <t>Administrativne takse</t>
  </si>
  <si>
    <t>OSTALI PRIHODI</t>
  </si>
  <si>
    <t>PRIMICI OD PRODAJE NEFINANSIJSKE IMOVINE</t>
  </si>
  <si>
    <t>UKUPNI PRIMICI</t>
  </si>
  <si>
    <t>Klasa</t>
  </si>
  <si>
    <t>Naknade za puteve</t>
  </si>
  <si>
    <t xml:space="preserve">Godišnja naknada pri registraciji drumskih motornih vozila </t>
  </si>
  <si>
    <t xml:space="preserve">Porez na nepokretnosti </t>
  </si>
  <si>
    <t>LOKALNI POREZI</t>
  </si>
  <si>
    <t>POREZ NA DOHODAK FIZIČKIH LICA</t>
  </si>
  <si>
    <t>Donacije</t>
  </si>
  <si>
    <t xml:space="preserve">Sredstva prenešena iz prethodne godine </t>
  </si>
  <si>
    <t xml:space="preserve">Lokalne administrativne takse </t>
  </si>
  <si>
    <t xml:space="preserve">Prodaja nepokretnosti </t>
  </si>
  <si>
    <t>PRIMICI</t>
  </si>
  <si>
    <t xml:space="preserve">Prirez porezu na dohodak fizičkih lica </t>
  </si>
  <si>
    <t>Prihodi od rente</t>
  </si>
  <si>
    <t>Prihodi od djelatnosti organa</t>
  </si>
  <si>
    <t xml:space="preserve">Ostali prihodi </t>
  </si>
  <si>
    <t xml:space="preserve">Porez na lična primanja zaposlenih kod pravnih i fizičkih lica </t>
  </si>
  <si>
    <t xml:space="preserve">Naknada za korišćenje voda </t>
  </si>
  <si>
    <t xml:space="preserve">Naknada za zaštitu voda od zagađivanja </t>
  </si>
  <si>
    <t xml:space="preserve">Naknada za korišćenje šuma </t>
  </si>
  <si>
    <t xml:space="preserve">Naknada za korišćenje mineralnih sirovina </t>
  </si>
  <si>
    <t xml:space="preserve">Kapitalne donacije                    </t>
  </si>
  <si>
    <t>POREZI NA IMOVINU</t>
  </si>
  <si>
    <t>Naknada za korišćenje prirodnih dobara</t>
  </si>
  <si>
    <t>Naknada za korišćenje dobara od opšteg interesa</t>
  </si>
  <si>
    <t>Prihodi od kapitala</t>
  </si>
  <si>
    <t>Prihodi koje organi ostvaruju vršenjem svoje djelatnosti</t>
  </si>
  <si>
    <t xml:space="preserve">Transferi od Egalizacionog fonda </t>
  </si>
  <si>
    <t>Ostale naknade za puteve</t>
  </si>
  <si>
    <t>TEKUĆI PRIHODI</t>
  </si>
  <si>
    <t>PRIMICI OD OTPLATE KREDITA I SREDSTVA PRENEŠENA IZ PRETHODNE GODINE</t>
  </si>
  <si>
    <t>DONACIJE I TRANSFERI</t>
  </si>
  <si>
    <t>Transferi</t>
  </si>
  <si>
    <t>Transferi od budžeta Crne Gore (uslovne dotacije)</t>
  </si>
  <si>
    <t>6</t>
  </si>
  <si>
    <t>Plan  budžeta za  2015.godinu</t>
  </si>
  <si>
    <t>Naknada za komunalno opremanje građevinskog zemljišta</t>
  </si>
  <si>
    <t>Rebalans plana budžeta za  2015.godinu</t>
  </si>
  <si>
    <t>Pozajmice i krediti</t>
  </si>
  <si>
    <t>Pozajmice i krediti od domaćih izvora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</si>
</sst>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</numFmts>
  <fonts count="50">
    <font>
      <sz val="10"/>
      <name val="Arial"/>
      <family val="0"/>
    </font>
    <font>
      <b/>
      <sz val="14"/>
      <name val="Ariel"/>
      <family val="0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0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name val="Ariel"/>
      <family val="0"/>
    </font>
    <font>
      <i/>
      <sz val="16"/>
      <name val="Albertus"/>
      <family val="0"/>
    </font>
    <font>
      <b/>
      <sz val="16"/>
      <name val="Albertus"/>
      <family val="2"/>
    </font>
    <font>
      <sz val="16"/>
      <name val="Arial"/>
      <family val="2"/>
    </font>
    <font>
      <sz val="16"/>
      <name val="Ariel"/>
      <family val="0"/>
    </font>
    <font>
      <i/>
      <sz val="16"/>
      <name val="Arial"/>
      <family val="0"/>
    </font>
    <font>
      <b/>
      <i/>
      <sz val="16"/>
      <name val="Albertus"/>
      <family val="0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vertical="justify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vertical="justify"/>
    </xf>
    <xf numFmtId="49" fontId="3" fillId="0" borderId="0" xfId="0" applyNumberFormat="1" applyFont="1" applyAlignment="1">
      <alignment vertical="justify"/>
    </xf>
    <xf numFmtId="184" fontId="5" fillId="0" borderId="10" xfId="0" applyNumberFormat="1" applyFont="1" applyBorder="1" applyAlignment="1">
      <alignment horizontal="right" wrapText="1"/>
    </xf>
    <xf numFmtId="184" fontId="6" fillId="0" borderId="10" xfId="0" applyNumberFormat="1" applyFont="1" applyBorder="1" applyAlignment="1">
      <alignment horizontal="right" wrapText="1"/>
    </xf>
    <xf numFmtId="49" fontId="3" fillId="0" borderId="0" xfId="0" applyNumberFormat="1" applyFont="1" applyAlignment="1">
      <alignment vertical="justify"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vertical="justify" wrapText="1"/>
    </xf>
    <xf numFmtId="0" fontId="8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>
      <alignment vertical="justify" wrapText="1"/>
    </xf>
    <xf numFmtId="49" fontId="7" fillId="0" borderId="10" xfId="0" applyNumberFormat="1" applyFont="1" applyBorder="1" applyAlignment="1">
      <alignment vertical="justify" wrapText="1"/>
    </xf>
    <xf numFmtId="184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vertical="justify" wrapText="1"/>
    </xf>
    <xf numFmtId="49" fontId="6" fillId="0" borderId="10" xfId="0" applyNumberFormat="1" applyFont="1" applyBorder="1" applyAlignment="1">
      <alignment vertical="justify" wrapText="1"/>
    </xf>
    <xf numFmtId="49" fontId="9" fillId="0" borderId="10" xfId="0" applyNumberFormat="1" applyFont="1" applyBorder="1" applyAlignment="1">
      <alignment vertical="justify" wrapText="1"/>
    </xf>
    <xf numFmtId="49" fontId="11" fillId="0" borderId="10" xfId="0" applyNumberFormat="1" applyFont="1" applyBorder="1" applyAlignment="1">
      <alignment vertical="justify" wrapText="1"/>
    </xf>
    <xf numFmtId="184" fontId="13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184" fontId="3" fillId="0" borderId="0" xfId="0" applyNumberFormat="1" applyFont="1" applyAlignment="1">
      <alignment/>
    </xf>
    <xf numFmtId="49" fontId="7" fillId="0" borderId="10" xfId="0" applyNumberFormat="1" applyFont="1" applyBorder="1" applyAlignment="1">
      <alignment vertical="justify" wrapText="1"/>
    </xf>
    <xf numFmtId="184" fontId="6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vertical="justify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8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84" fontId="3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184" fontId="5" fillId="0" borderId="10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9" fontId="15" fillId="0" borderId="10" xfId="0" applyNumberFormat="1" applyFont="1" applyBorder="1" applyAlignment="1">
      <alignment vertical="justify" wrapText="1"/>
    </xf>
    <xf numFmtId="18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184" fontId="11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01"/>
  <sheetViews>
    <sheetView tabSelected="1" zoomScale="75" zoomScaleNormal="75" zoomScalePageLayoutView="0" workbookViewId="0" topLeftCell="A1">
      <selection activeCell="H66" sqref="H66"/>
    </sheetView>
  </sheetViews>
  <sheetFormatPr defaultColWidth="9.140625" defaultRowHeight="12.75"/>
  <cols>
    <col min="1" max="1" width="9.140625" style="7" customWidth="1"/>
    <col min="2" max="2" width="9.8515625" style="7" customWidth="1"/>
    <col min="3" max="3" width="10.8515625" style="7" customWidth="1"/>
    <col min="4" max="5" width="13.7109375" style="7" customWidth="1"/>
    <col min="6" max="6" width="70.57421875" style="9" customWidth="1"/>
    <col min="7" max="7" width="24.57421875" style="35" customWidth="1"/>
    <col min="8" max="8" width="26.140625" style="2" customWidth="1"/>
    <col min="9" max="9" width="9.8515625" style="48" bestFit="1" customWidth="1"/>
    <col min="10" max="16384" width="9.140625" style="2" customWidth="1"/>
  </cols>
  <sheetData>
    <row r="4" spans="1:8" ht="107.25" customHeight="1">
      <c r="A4" s="58" t="s">
        <v>7</v>
      </c>
      <c r="B4" s="58"/>
      <c r="C4" s="58"/>
      <c r="D4" s="58"/>
      <c r="E4" s="58"/>
      <c r="F4" s="15" t="s">
        <v>28</v>
      </c>
      <c r="G4" s="42" t="s">
        <v>52</v>
      </c>
      <c r="H4" s="43" t="s">
        <v>54</v>
      </c>
    </row>
    <row r="5" spans="1:8" ht="24.75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15" t="s">
        <v>51</v>
      </c>
      <c r="G5" s="44">
        <v>7</v>
      </c>
      <c r="H5" s="43">
        <v>8</v>
      </c>
    </row>
    <row r="6" spans="1:8" ht="17.25" customHeight="1">
      <c r="A6" s="3" t="s">
        <v>18</v>
      </c>
      <c r="B6" s="1" t="s">
        <v>10</v>
      </c>
      <c r="C6" s="1" t="s">
        <v>0</v>
      </c>
      <c r="D6" s="3" t="s">
        <v>8</v>
      </c>
      <c r="E6" s="4" t="s">
        <v>9</v>
      </c>
      <c r="F6" s="5"/>
      <c r="G6" s="23"/>
      <c r="H6" s="40"/>
    </row>
    <row r="7" spans="1:8" ht="17.25" customHeight="1">
      <c r="A7" s="3"/>
      <c r="B7" s="1"/>
      <c r="C7" s="1"/>
      <c r="D7" s="3"/>
      <c r="E7" s="4"/>
      <c r="F7" s="5"/>
      <c r="G7" s="23"/>
      <c r="H7" s="40"/>
    </row>
    <row r="8" spans="1:8" ht="22.5" customHeight="1">
      <c r="A8" s="16"/>
      <c r="B8" s="17">
        <v>71</v>
      </c>
      <c r="C8" s="18"/>
      <c r="D8" s="18"/>
      <c r="E8" s="18"/>
      <c r="F8" s="19" t="s">
        <v>46</v>
      </c>
      <c r="G8" s="10">
        <f>G9+G21+G28+G41</f>
        <v>2247200</v>
      </c>
      <c r="H8" s="10">
        <f>H9+H21+H28+H41</f>
        <v>2050417</v>
      </c>
    </row>
    <row r="9" spans="1:9" s="6" customFormat="1" ht="18.75" customHeight="1">
      <c r="A9" s="16"/>
      <c r="B9" s="16"/>
      <c r="C9" s="18">
        <v>711</v>
      </c>
      <c r="D9" s="20"/>
      <c r="E9" s="18"/>
      <c r="F9" s="21" t="s">
        <v>11</v>
      </c>
      <c r="G9" s="11">
        <f>G11+G16+G19</f>
        <v>1129200</v>
      </c>
      <c r="H9" s="11">
        <f>H11+H16+H19</f>
        <v>1165900</v>
      </c>
      <c r="I9" s="49"/>
    </row>
    <row r="10" spans="1:9" s="6" customFormat="1" ht="18.75" customHeight="1">
      <c r="A10" s="16"/>
      <c r="B10" s="16"/>
      <c r="C10" s="18"/>
      <c r="D10" s="20"/>
      <c r="E10" s="18"/>
      <c r="F10" s="21"/>
      <c r="G10" s="32"/>
      <c r="H10" s="41"/>
      <c r="I10" s="49"/>
    </row>
    <row r="11" spans="1:8" ht="24.75" customHeight="1">
      <c r="A11" s="16"/>
      <c r="B11" s="16"/>
      <c r="C11" s="20"/>
      <c r="D11" s="18">
        <v>7111</v>
      </c>
      <c r="E11" s="18"/>
      <c r="F11" s="22" t="s">
        <v>23</v>
      </c>
      <c r="G11" s="11">
        <f>SUM(G12:G15)</f>
        <v>389200</v>
      </c>
      <c r="H11" s="11">
        <f>SUM(H12:H15)</f>
        <v>305900</v>
      </c>
    </row>
    <row r="12" spans="1:8" ht="39" customHeight="1">
      <c r="A12" s="16"/>
      <c r="B12" s="16"/>
      <c r="C12" s="20"/>
      <c r="D12" s="20"/>
      <c r="E12" s="33">
        <v>71111</v>
      </c>
      <c r="F12" s="28" t="s">
        <v>33</v>
      </c>
      <c r="G12" s="23">
        <v>360000</v>
      </c>
      <c r="H12" s="23">
        <v>280000</v>
      </c>
    </row>
    <row r="13" spans="1:8" ht="39" customHeight="1">
      <c r="A13" s="16"/>
      <c r="B13" s="16"/>
      <c r="C13" s="20"/>
      <c r="D13" s="20"/>
      <c r="E13" s="33">
        <v>71114</v>
      </c>
      <c r="F13" s="28" t="s">
        <v>12</v>
      </c>
      <c r="G13" s="23">
        <v>4000</v>
      </c>
      <c r="H13" s="23">
        <v>2200</v>
      </c>
    </row>
    <row r="14" spans="1:8" ht="24.75" customHeight="1">
      <c r="A14" s="16"/>
      <c r="B14" s="16"/>
      <c r="C14" s="20"/>
      <c r="D14" s="20"/>
      <c r="E14" s="33">
        <v>71116</v>
      </c>
      <c r="F14" s="28" t="s">
        <v>1</v>
      </c>
      <c r="G14" s="23">
        <v>4200</v>
      </c>
      <c r="H14" s="23">
        <v>2700</v>
      </c>
    </row>
    <row r="15" spans="1:8" ht="21.75" customHeight="1">
      <c r="A15" s="16"/>
      <c r="B15" s="16"/>
      <c r="C15" s="20"/>
      <c r="D15" s="20"/>
      <c r="E15" s="33">
        <v>71117</v>
      </c>
      <c r="F15" s="28" t="s">
        <v>2</v>
      </c>
      <c r="G15" s="23">
        <v>21000</v>
      </c>
      <c r="H15" s="23">
        <v>21000</v>
      </c>
    </row>
    <row r="16" spans="1:8" ht="19.5" customHeight="1">
      <c r="A16" s="16"/>
      <c r="B16" s="16"/>
      <c r="C16" s="20"/>
      <c r="D16" s="18">
        <v>7113</v>
      </c>
      <c r="E16" s="24"/>
      <c r="F16" s="22" t="s">
        <v>39</v>
      </c>
      <c r="G16" s="11">
        <f>SUM(G17:G18)</f>
        <v>390000</v>
      </c>
      <c r="H16" s="11">
        <f>SUM(H17:H18)</f>
        <v>460000</v>
      </c>
    </row>
    <row r="17" spans="1:8" ht="20.25" customHeight="1">
      <c r="A17" s="16"/>
      <c r="B17" s="16"/>
      <c r="C17" s="20"/>
      <c r="D17" s="20"/>
      <c r="E17" s="33">
        <v>71131</v>
      </c>
      <c r="F17" s="28" t="s">
        <v>21</v>
      </c>
      <c r="G17" s="23">
        <v>310000</v>
      </c>
      <c r="H17" s="23">
        <v>350000</v>
      </c>
    </row>
    <row r="18" spans="1:8" ht="21.75" customHeight="1">
      <c r="A18" s="16"/>
      <c r="B18" s="16"/>
      <c r="C18" s="20"/>
      <c r="D18" s="20"/>
      <c r="E18" s="33">
        <v>71132</v>
      </c>
      <c r="F18" s="28" t="s">
        <v>13</v>
      </c>
      <c r="G18" s="23">
        <v>80000</v>
      </c>
      <c r="H18" s="23">
        <v>110000</v>
      </c>
    </row>
    <row r="19" spans="1:8" ht="21" customHeight="1">
      <c r="A19" s="16"/>
      <c r="B19" s="16"/>
      <c r="C19" s="20"/>
      <c r="D19" s="18">
        <v>7117</v>
      </c>
      <c r="E19" s="24"/>
      <c r="F19" s="22" t="s">
        <v>22</v>
      </c>
      <c r="G19" s="11">
        <f>G20</f>
        <v>350000</v>
      </c>
      <c r="H19" s="11">
        <f>H20</f>
        <v>400000</v>
      </c>
    </row>
    <row r="20" spans="1:8" ht="25.5" customHeight="1">
      <c r="A20" s="16"/>
      <c r="B20" s="16"/>
      <c r="C20" s="20"/>
      <c r="D20" s="20"/>
      <c r="E20" s="33">
        <v>71175</v>
      </c>
      <c r="F20" s="28" t="s">
        <v>29</v>
      </c>
      <c r="G20" s="23">
        <v>350000</v>
      </c>
      <c r="H20" s="23">
        <v>400000</v>
      </c>
    </row>
    <row r="21" spans="1:9" s="6" customFormat="1" ht="21" customHeight="1">
      <c r="A21" s="16"/>
      <c r="B21" s="16"/>
      <c r="C21" s="18">
        <v>713</v>
      </c>
      <c r="D21" s="25"/>
      <c r="E21" s="24"/>
      <c r="F21" s="22" t="s">
        <v>3</v>
      </c>
      <c r="G21" s="10">
        <f>G22+G25</f>
        <v>65000</v>
      </c>
      <c r="H21" s="47">
        <f>H22+H25</f>
        <v>39017</v>
      </c>
      <c r="I21" s="49"/>
    </row>
    <row r="22" spans="1:8" ht="21.75" customHeight="1">
      <c r="A22" s="16"/>
      <c r="B22" s="16"/>
      <c r="C22" s="20"/>
      <c r="D22" s="18">
        <v>7131</v>
      </c>
      <c r="E22" s="24"/>
      <c r="F22" s="22" t="s">
        <v>14</v>
      </c>
      <c r="G22" s="11">
        <f>G24</f>
        <v>31000</v>
      </c>
      <c r="H22" s="11">
        <f>H24</f>
        <v>22000</v>
      </c>
    </row>
    <row r="23" spans="1:8" ht="17.25" customHeight="1">
      <c r="A23" s="16"/>
      <c r="B23" s="16"/>
      <c r="C23" s="20"/>
      <c r="D23" s="18"/>
      <c r="E23" s="34"/>
      <c r="F23" s="22"/>
      <c r="G23" s="23"/>
      <c r="H23" s="45"/>
    </row>
    <row r="24" spans="1:8" ht="22.5" customHeight="1">
      <c r="A24" s="16"/>
      <c r="B24" s="16"/>
      <c r="C24" s="20"/>
      <c r="D24" s="20"/>
      <c r="E24" s="33">
        <v>71312</v>
      </c>
      <c r="F24" s="28" t="s">
        <v>26</v>
      </c>
      <c r="G24" s="23">
        <v>31000</v>
      </c>
      <c r="H24" s="23">
        <v>22000</v>
      </c>
    </row>
    <row r="25" spans="1:8" ht="18" customHeight="1">
      <c r="A25" s="16"/>
      <c r="B25" s="16"/>
      <c r="C25" s="20"/>
      <c r="D25" s="18">
        <v>7135</v>
      </c>
      <c r="E25" s="26"/>
      <c r="F25" s="22" t="s">
        <v>6</v>
      </c>
      <c r="G25" s="11">
        <f>G27</f>
        <v>34000</v>
      </c>
      <c r="H25" s="11">
        <f>H27</f>
        <v>17017</v>
      </c>
    </row>
    <row r="26" spans="1:8" ht="18" customHeight="1">
      <c r="A26" s="16"/>
      <c r="B26" s="16"/>
      <c r="C26" s="20"/>
      <c r="D26" s="18"/>
      <c r="E26" s="26"/>
      <c r="F26" s="22"/>
      <c r="G26" s="23"/>
      <c r="H26" s="40"/>
    </row>
    <row r="27" spans="1:8" ht="24" customHeight="1">
      <c r="A27" s="16"/>
      <c r="B27" s="16"/>
      <c r="C27" s="20"/>
      <c r="D27" s="20"/>
      <c r="E27" s="33">
        <v>71351</v>
      </c>
      <c r="F27" s="28" t="s">
        <v>6</v>
      </c>
      <c r="G27" s="23">
        <v>34000</v>
      </c>
      <c r="H27" s="23">
        <v>17017</v>
      </c>
    </row>
    <row r="28" spans="1:9" s="6" customFormat="1" ht="19.5" customHeight="1">
      <c r="A28" s="16"/>
      <c r="B28" s="16"/>
      <c r="C28" s="18">
        <v>714</v>
      </c>
      <c r="D28" s="20"/>
      <c r="E28" s="24"/>
      <c r="F28" s="22" t="s">
        <v>4</v>
      </c>
      <c r="G28" s="11">
        <f>G29+G32+G35+G37</f>
        <v>755000</v>
      </c>
      <c r="H28" s="11">
        <f>H29+H32+H35+H37</f>
        <v>591500</v>
      </c>
      <c r="I28" s="49"/>
    </row>
    <row r="29" spans="1:8" ht="41.25" customHeight="1">
      <c r="A29" s="16"/>
      <c r="B29" s="16"/>
      <c r="C29" s="20"/>
      <c r="D29" s="27">
        <v>7141</v>
      </c>
      <c r="E29" s="26"/>
      <c r="F29" s="22" t="s">
        <v>41</v>
      </c>
      <c r="G29" s="11">
        <f>SUM(G30:G31)</f>
        <v>180000</v>
      </c>
      <c r="H29" s="11">
        <f>SUM(H30:H31)</f>
        <v>166500</v>
      </c>
    </row>
    <row r="30" spans="1:8" ht="27" customHeight="1">
      <c r="A30" s="16"/>
      <c r="B30" s="16"/>
      <c r="C30" s="20"/>
      <c r="D30" s="18"/>
      <c r="E30" s="33">
        <v>71411</v>
      </c>
      <c r="F30" s="28" t="s">
        <v>34</v>
      </c>
      <c r="G30" s="23">
        <v>165000</v>
      </c>
      <c r="H30" s="23">
        <v>155000</v>
      </c>
    </row>
    <row r="31" spans="1:8" ht="22.5" customHeight="1">
      <c r="A31" s="16"/>
      <c r="B31" s="16"/>
      <c r="C31" s="20"/>
      <c r="D31" s="18"/>
      <c r="E31" s="33">
        <v>71413</v>
      </c>
      <c r="F31" s="28" t="s">
        <v>35</v>
      </c>
      <c r="G31" s="23">
        <v>15000</v>
      </c>
      <c r="H31" s="23">
        <v>11500</v>
      </c>
    </row>
    <row r="32" spans="1:8" ht="22.5" customHeight="1">
      <c r="A32" s="16"/>
      <c r="B32" s="16"/>
      <c r="C32" s="20"/>
      <c r="D32" s="18">
        <v>7142</v>
      </c>
      <c r="E32" s="33"/>
      <c r="F32" s="36" t="s">
        <v>40</v>
      </c>
      <c r="G32" s="37">
        <f>SUM(G33:G34)</f>
        <v>310000</v>
      </c>
      <c r="H32" s="37">
        <f>SUM(H33:H34)</f>
        <v>219000</v>
      </c>
    </row>
    <row r="33" spans="1:8" ht="24" customHeight="1">
      <c r="A33" s="16"/>
      <c r="B33" s="16"/>
      <c r="C33" s="20"/>
      <c r="D33" s="20"/>
      <c r="E33" s="33">
        <v>71421</v>
      </c>
      <c r="F33" s="28" t="s">
        <v>36</v>
      </c>
      <c r="G33" s="23">
        <v>50000</v>
      </c>
      <c r="H33" s="23">
        <v>19000</v>
      </c>
    </row>
    <row r="34" spans="1:8" ht="18.75" customHeight="1">
      <c r="A34" s="16"/>
      <c r="B34" s="16"/>
      <c r="C34" s="20"/>
      <c r="D34" s="20"/>
      <c r="E34" s="33">
        <v>71424</v>
      </c>
      <c r="F34" s="28" t="s">
        <v>37</v>
      </c>
      <c r="G34" s="23">
        <v>260000</v>
      </c>
      <c r="H34" s="23">
        <v>200000</v>
      </c>
    </row>
    <row r="35" spans="1:8" ht="39" customHeight="1">
      <c r="A35" s="16"/>
      <c r="B35" s="16"/>
      <c r="C35" s="20"/>
      <c r="D35" s="27">
        <v>7146</v>
      </c>
      <c r="E35" s="24"/>
      <c r="F35" s="36" t="s">
        <v>53</v>
      </c>
      <c r="G35" s="11">
        <f>G36</f>
        <v>100000</v>
      </c>
      <c r="H35" s="11">
        <f>H36</f>
        <v>60000</v>
      </c>
    </row>
    <row r="36" spans="1:8" ht="40.5" customHeight="1">
      <c r="A36" s="16"/>
      <c r="B36" s="16"/>
      <c r="C36" s="20"/>
      <c r="D36" s="27"/>
      <c r="E36" s="26">
        <v>71461</v>
      </c>
      <c r="F36" s="31" t="s">
        <v>53</v>
      </c>
      <c r="G36" s="23">
        <v>100000</v>
      </c>
      <c r="H36" s="23">
        <v>60000</v>
      </c>
    </row>
    <row r="37" spans="1:8" ht="18" customHeight="1">
      <c r="A37" s="16"/>
      <c r="B37" s="16"/>
      <c r="C37" s="20"/>
      <c r="D37" s="18">
        <v>7148</v>
      </c>
      <c r="E37" s="26"/>
      <c r="F37" s="22" t="s">
        <v>19</v>
      </c>
      <c r="G37" s="11">
        <f>SUM(G39:G40)</f>
        <v>165000</v>
      </c>
      <c r="H37" s="11">
        <f>SUM(H39:H40)</f>
        <v>146000</v>
      </c>
    </row>
    <row r="38" spans="1:8" ht="18" customHeight="1">
      <c r="A38" s="16"/>
      <c r="B38" s="16"/>
      <c r="C38" s="20"/>
      <c r="D38" s="18"/>
      <c r="E38" s="26"/>
      <c r="F38" s="22"/>
      <c r="G38" s="23"/>
      <c r="H38" s="40"/>
    </row>
    <row r="39" spans="1:8" ht="38.25" customHeight="1">
      <c r="A39" s="16"/>
      <c r="B39" s="16"/>
      <c r="C39" s="20"/>
      <c r="D39" s="18"/>
      <c r="E39" s="26">
        <v>71484</v>
      </c>
      <c r="F39" s="28" t="s">
        <v>20</v>
      </c>
      <c r="G39" s="23">
        <v>45000</v>
      </c>
      <c r="H39" s="23">
        <v>33000</v>
      </c>
    </row>
    <row r="40" spans="1:8" ht="27" customHeight="1">
      <c r="A40" s="16"/>
      <c r="B40" s="16"/>
      <c r="C40" s="20"/>
      <c r="D40" s="18"/>
      <c r="E40" s="26">
        <v>71489</v>
      </c>
      <c r="F40" s="28" t="s">
        <v>45</v>
      </c>
      <c r="G40" s="23">
        <v>120000</v>
      </c>
      <c r="H40" s="23">
        <v>113000</v>
      </c>
    </row>
    <row r="41" spans="1:8" ht="19.5" customHeight="1">
      <c r="A41" s="16"/>
      <c r="B41" s="16"/>
      <c r="C41" s="18">
        <v>715</v>
      </c>
      <c r="D41" s="18"/>
      <c r="E41" s="26"/>
      <c r="F41" s="29" t="s">
        <v>15</v>
      </c>
      <c r="G41" s="11">
        <f>G42+G44+G46</f>
        <v>298000</v>
      </c>
      <c r="H41" s="11">
        <f>H42+H44+H46</f>
        <v>254000</v>
      </c>
    </row>
    <row r="42" spans="1:8" ht="19.5" customHeight="1">
      <c r="A42" s="16"/>
      <c r="B42" s="16"/>
      <c r="C42" s="18"/>
      <c r="D42" s="18">
        <v>7151</v>
      </c>
      <c r="E42" s="26"/>
      <c r="F42" s="36" t="s">
        <v>42</v>
      </c>
      <c r="G42" s="11">
        <f>G43</f>
        <v>40000</v>
      </c>
      <c r="H42" s="11">
        <f>H43</f>
        <v>32000</v>
      </c>
    </row>
    <row r="43" spans="1:8" ht="19.5" customHeight="1">
      <c r="A43" s="16"/>
      <c r="B43" s="16"/>
      <c r="C43" s="18"/>
      <c r="D43" s="18"/>
      <c r="E43" s="26">
        <v>71513</v>
      </c>
      <c r="F43" s="28" t="s">
        <v>30</v>
      </c>
      <c r="G43" s="23">
        <v>40000</v>
      </c>
      <c r="H43" s="23">
        <v>32000</v>
      </c>
    </row>
    <row r="44" spans="1:8" ht="39.75" customHeight="1">
      <c r="A44" s="16"/>
      <c r="B44" s="16"/>
      <c r="C44" s="18"/>
      <c r="D44" s="18">
        <v>7153</v>
      </c>
      <c r="E44" s="26"/>
      <c r="F44" s="36" t="s">
        <v>43</v>
      </c>
      <c r="G44" s="37">
        <f>G45</f>
        <v>58000</v>
      </c>
      <c r="H44" s="37">
        <f>H45</f>
        <v>62000</v>
      </c>
    </row>
    <row r="45" spans="1:8" ht="19.5" customHeight="1">
      <c r="A45" s="16"/>
      <c r="B45" s="16"/>
      <c r="C45" s="18"/>
      <c r="D45" s="18"/>
      <c r="E45" s="26">
        <v>71531</v>
      </c>
      <c r="F45" s="28" t="s">
        <v>31</v>
      </c>
      <c r="G45" s="23">
        <v>58000</v>
      </c>
      <c r="H45" s="46">
        <v>62000</v>
      </c>
    </row>
    <row r="46" spans="1:8" ht="19.5" customHeight="1">
      <c r="A46" s="16"/>
      <c r="B46" s="16"/>
      <c r="C46" s="18"/>
      <c r="D46" s="18">
        <v>7155</v>
      </c>
      <c r="E46" s="26"/>
      <c r="F46" s="36" t="s">
        <v>32</v>
      </c>
      <c r="G46" s="37">
        <f>G47</f>
        <v>200000</v>
      </c>
      <c r="H46" s="37">
        <f>H47</f>
        <v>160000</v>
      </c>
    </row>
    <row r="47" spans="1:8" ht="19.5" customHeight="1">
      <c r="A47" s="16"/>
      <c r="B47" s="16"/>
      <c r="C47" s="18"/>
      <c r="D47" s="18"/>
      <c r="E47" s="26">
        <v>71554</v>
      </c>
      <c r="F47" s="28" t="s">
        <v>32</v>
      </c>
      <c r="G47" s="23">
        <v>200000</v>
      </c>
      <c r="H47" s="23">
        <v>160000</v>
      </c>
    </row>
    <row r="48" spans="1:9" s="6" customFormat="1" ht="40.5" customHeight="1">
      <c r="A48" s="16"/>
      <c r="B48" s="17">
        <v>72</v>
      </c>
      <c r="C48" s="18"/>
      <c r="D48" s="20"/>
      <c r="E48" s="24"/>
      <c r="F48" s="30" t="s">
        <v>16</v>
      </c>
      <c r="G48" s="10">
        <f>G50</f>
        <v>200000</v>
      </c>
      <c r="H48" s="10">
        <f>H50</f>
        <v>12000</v>
      </c>
      <c r="I48" s="49"/>
    </row>
    <row r="49" spans="1:8" ht="42.75" customHeight="1">
      <c r="A49" s="16"/>
      <c r="B49" s="16"/>
      <c r="C49" s="18">
        <v>721</v>
      </c>
      <c r="D49" s="20"/>
      <c r="E49" s="24"/>
      <c r="F49" s="22" t="s">
        <v>16</v>
      </c>
      <c r="G49" s="11">
        <f>G50</f>
        <v>200000</v>
      </c>
      <c r="H49" s="11">
        <f>H50</f>
        <v>12000</v>
      </c>
    </row>
    <row r="50" spans="1:8" ht="30.75" customHeight="1">
      <c r="A50" s="16"/>
      <c r="B50" s="16"/>
      <c r="C50" s="20"/>
      <c r="D50" s="18">
        <v>7211</v>
      </c>
      <c r="E50" s="24"/>
      <c r="F50" s="54" t="s">
        <v>27</v>
      </c>
      <c r="G50" s="23">
        <v>200000</v>
      </c>
      <c r="H50" s="23">
        <v>12000</v>
      </c>
    </row>
    <row r="51" spans="1:9" s="6" customFormat="1" ht="24.75" customHeight="1">
      <c r="A51" s="16"/>
      <c r="B51" s="16"/>
      <c r="C51" s="18"/>
      <c r="D51" s="18"/>
      <c r="E51" s="24"/>
      <c r="F51" s="31"/>
      <c r="G51" s="32"/>
      <c r="H51" s="41"/>
      <c r="I51" s="49"/>
    </row>
    <row r="52" spans="1:8" ht="42" customHeight="1">
      <c r="A52" s="16"/>
      <c r="B52" s="17">
        <v>73</v>
      </c>
      <c r="C52" s="20"/>
      <c r="D52" s="20"/>
      <c r="E52" s="24"/>
      <c r="F52" s="38" t="s">
        <v>47</v>
      </c>
      <c r="G52" s="10">
        <f>G53</f>
        <v>120000</v>
      </c>
      <c r="H52" s="10">
        <f>H53</f>
        <v>115103</v>
      </c>
    </row>
    <row r="53" spans="1:8" ht="23.25" customHeight="1">
      <c r="A53" s="16"/>
      <c r="B53" s="16"/>
      <c r="C53" s="18">
        <v>732</v>
      </c>
      <c r="D53" s="20"/>
      <c r="E53" s="24"/>
      <c r="F53" s="31" t="s">
        <v>25</v>
      </c>
      <c r="G53" s="23">
        <v>120000</v>
      </c>
      <c r="H53" s="56">
        <v>115103</v>
      </c>
    </row>
    <row r="54" spans="1:8" ht="15.75" customHeight="1">
      <c r="A54" s="16"/>
      <c r="B54" s="16"/>
      <c r="C54" s="20"/>
      <c r="D54" s="20"/>
      <c r="E54" s="24"/>
      <c r="F54" s="31"/>
      <c r="G54" s="23"/>
      <c r="H54" s="40"/>
    </row>
    <row r="55" spans="1:8" ht="24" customHeight="1">
      <c r="A55" s="16"/>
      <c r="B55" s="17">
        <v>74</v>
      </c>
      <c r="C55" s="20"/>
      <c r="D55" s="20"/>
      <c r="E55" s="24"/>
      <c r="F55" s="30" t="s">
        <v>48</v>
      </c>
      <c r="G55" s="10">
        <f>G56+G58</f>
        <v>1578800</v>
      </c>
      <c r="H55" s="10">
        <f>H56+H58</f>
        <v>1800300</v>
      </c>
    </row>
    <row r="56" spans="1:8" ht="20.25" customHeight="1">
      <c r="A56" s="16"/>
      <c r="B56" s="17"/>
      <c r="C56" s="18">
        <v>741</v>
      </c>
      <c r="D56" s="20"/>
      <c r="E56" s="24"/>
      <c r="F56" s="30" t="s">
        <v>24</v>
      </c>
      <c r="G56" s="10">
        <f>G57</f>
        <v>178800</v>
      </c>
      <c r="H56" s="10">
        <f>H57</f>
        <v>91000</v>
      </c>
    </row>
    <row r="57" spans="1:8" ht="28.5" customHeight="1">
      <c r="A57" s="16"/>
      <c r="B57" s="17"/>
      <c r="C57" s="20"/>
      <c r="D57" s="18">
        <v>7412</v>
      </c>
      <c r="E57" s="24"/>
      <c r="F57" s="54" t="s">
        <v>38</v>
      </c>
      <c r="G57" s="23">
        <v>178800</v>
      </c>
      <c r="H57" s="23">
        <v>91000</v>
      </c>
    </row>
    <row r="58" spans="1:8" ht="19.5" customHeight="1">
      <c r="A58" s="16"/>
      <c r="B58" s="16"/>
      <c r="C58" s="18">
        <v>742</v>
      </c>
      <c r="D58" s="20"/>
      <c r="E58" s="24"/>
      <c r="F58" s="21" t="s">
        <v>49</v>
      </c>
      <c r="G58" s="11">
        <f>SUM(G60:G61)</f>
        <v>1400000</v>
      </c>
      <c r="H58" s="11">
        <f>SUM(H60:H61)</f>
        <v>1709300</v>
      </c>
    </row>
    <row r="59" spans="1:8" ht="15" customHeight="1">
      <c r="A59" s="16"/>
      <c r="B59" s="16"/>
      <c r="C59" s="18"/>
      <c r="D59" s="20"/>
      <c r="E59" s="24"/>
      <c r="F59" s="28"/>
      <c r="G59" s="23"/>
      <c r="H59" s="40"/>
    </row>
    <row r="60" spans="1:8" ht="20.25" customHeight="1">
      <c r="A60" s="16"/>
      <c r="B60" s="16"/>
      <c r="C60" s="20"/>
      <c r="D60" s="18">
        <v>7421</v>
      </c>
      <c r="E60" s="24"/>
      <c r="F60" s="31" t="s">
        <v>50</v>
      </c>
      <c r="G60" s="23">
        <v>100000</v>
      </c>
      <c r="H60" s="56">
        <v>59300</v>
      </c>
    </row>
    <row r="61" spans="1:8" ht="25.5" customHeight="1">
      <c r="A61" s="16"/>
      <c r="B61" s="16"/>
      <c r="C61" s="20"/>
      <c r="D61" s="18">
        <v>7426</v>
      </c>
      <c r="E61" s="24"/>
      <c r="F61" s="55" t="s">
        <v>44</v>
      </c>
      <c r="G61" s="23">
        <v>1300000</v>
      </c>
      <c r="H61" s="23">
        <v>1650000</v>
      </c>
    </row>
    <row r="62" spans="1:8" ht="25.5" customHeight="1">
      <c r="A62" s="16"/>
      <c r="B62" s="16">
        <v>75</v>
      </c>
      <c r="C62" s="20"/>
      <c r="D62" s="18"/>
      <c r="E62" s="24"/>
      <c r="F62" s="50" t="s">
        <v>55</v>
      </c>
      <c r="G62" s="51">
        <f>G63</f>
        <v>0</v>
      </c>
      <c r="H62" s="51">
        <f>H63</f>
        <v>2500000</v>
      </c>
    </row>
    <row r="63" spans="1:8" ht="25.5" customHeight="1">
      <c r="A63" s="16"/>
      <c r="B63" s="16"/>
      <c r="C63" s="52">
        <v>751</v>
      </c>
      <c r="D63" s="18"/>
      <c r="E63" s="24"/>
      <c r="F63" s="50" t="s">
        <v>55</v>
      </c>
      <c r="G63" s="51">
        <f>G64</f>
        <v>0</v>
      </c>
      <c r="H63" s="51">
        <f>H64</f>
        <v>2500000</v>
      </c>
    </row>
    <row r="64" spans="1:8" ht="25.5" customHeight="1">
      <c r="A64" s="16"/>
      <c r="B64" s="16"/>
      <c r="C64" s="20"/>
      <c r="D64" s="53">
        <v>7511</v>
      </c>
      <c r="E64" s="24"/>
      <c r="F64" s="50" t="s">
        <v>56</v>
      </c>
      <c r="G64" s="23">
        <v>0</v>
      </c>
      <c r="H64" s="56">
        <v>2500000</v>
      </c>
    </row>
    <row r="65" spans="1:8" ht="23.25" customHeight="1">
      <c r="A65" s="17">
        <v>7</v>
      </c>
      <c r="B65" s="57" t="s">
        <v>17</v>
      </c>
      <c r="C65" s="57"/>
      <c r="D65" s="57"/>
      <c r="E65" s="57"/>
      <c r="F65" s="22" t="s">
        <v>5</v>
      </c>
      <c r="G65" s="11">
        <f>G8+G48+G52+G55+G62</f>
        <v>4146000</v>
      </c>
      <c r="H65" s="11">
        <f>H8+H48+H52+H55+H62</f>
        <v>6477820</v>
      </c>
    </row>
    <row r="66" ht="18">
      <c r="F66" s="12"/>
    </row>
    <row r="67" ht="18">
      <c r="F67" s="8"/>
    </row>
    <row r="68" spans="1:9" s="14" customFormat="1" ht="18">
      <c r="A68" s="13"/>
      <c r="B68" s="13"/>
      <c r="C68" s="13"/>
      <c r="D68" s="13"/>
      <c r="E68" s="13"/>
      <c r="F68" s="9"/>
      <c r="G68" s="35"/>
      <c r="I68" s="48"/>
    </row>
    <row r="69" spans="1:9" s="14" customFormat="1" ht="18">
      <c r="A69" s="13"/>
      <c r="B69" s="13"/>
      <c r="C69" s="13"/>
      <c r="D69" s="13"/>
      <c r="E69" s="13"/>
      <c r="F69" s="9"/>
      <c r="G69" s="35"/>
      <c r="I69" s="48"/>
    </row>
    <row r="70" spans="1:9" s="14" customFormat="1" ht="18">
      <c r="A70" s="13"/>
      <c r="B70" s="13"/>
      <c r="C70" s="13"/>
      <c r="D70" s="13"/>
      <c r="E70" s="13"/>
      <c r="F70" s="9"/>
      <c r="G70" s="35"/>
      <c r="I70" s="48"/>
    </row>
    <row r="71" spans="1:9" s="14" customFormat="1" ht="18">
      <c r="A71" s="13"/>
      <c r="B71" s="13"/>
      <c r="C71" s="13"/>
      <c r="D71" s="13"/>
      <c r="E71" s="13"/>
      <c r="F71" s="9"/>
      <c r="G71" s="35"/>
      <c r="I71" s="48"/>
    </row>
    <row r="72" spans="1:9" s="14" customFormat="1" ht="18">
      <c r="A72" s="13"/>
      <c r="B72" s="13"/>
      <c r="C72" s="13"/>
      <c r="D72" s="13"/>
      <c r="E72" s="13"/>
      <c r="F72" s="9"/>
      <c r="G72" s="35"/>
      <c r="I72" s="48"/>
    </row>
    <row r="73" spans="1:9" s="14" customFormat="1" ht="40.5" customHeight="1">
      <c r="A73" s="13"/>
      <c r="B73" s="13"/>
      <c r="C73" s="13"/>
      <c r="D73" s="13"/>
      <c r="E73" s="13"/>
      <c r="F73" s="9"/>
      <c r="G73" s="35"/>
      <c r="I73" s="48"/>
    </row>
    <row r="74" spans="1:9" s="14" customFormat="1" ht="18">
      <c r="A74" s="13"/>
      <c r="B74" s="13"/>
      <c r="C74" s="13"/>
      <c r="D74" s="13"/>
      <c r="E74" s="13"/>
      <c r="F74" s="9"/>
      <c r="G74" s="35"/>
      <c r="I74" s="48"/>
    </row>
    <row r="75" spans="1:9" s="14" customFormat="1" ht="18">
      <c r="A75" s="13"/>
      <c r="B75" s="13"/>
      <c r="C75" s="13"/>
      <c r="D75" s="13"/>
      <c r="E75" s="13"/>
      <c r="F75" s="9"/>
      <c r="G75" s="35"/>
      <c r="I75" s="48"/>
    </row>
    <row r="76" spans="1:9" s="14" customFormat="1" ht="18">
      <c r="A76" s="13"/>
      <c r="B76" s="13"/>
      <c r="C76" s="13"/>
      <c r="D76" s="13"/>
      <c r="E76" s="13"/>
      <c r="F76" s="9"/>
      <c r="G76" s="35"/>
      <c r="I76" s="48"/>
    </row>
    <row r="77" spans="1:9" s="14" customFormat="1" ht="18">
      <c r="A77" s="13"/>
      <c r="B77" s="13"/>
      <c r="C77" s="13"/>
      <c r="D77" s="13"/>
      <c r="E77" s="13"/>
      <c r="F77" s="9"/>
      <c r="G77" s="35"/>
      <c r="I77" s="48"/>
    </row>
    <row r="78" spans="1:9" s="14" customFormat="1" ht="18">
      <c r="A78" s="13"/>
      <c r="B78" s="13"/>
      <c r="C78" s="13"/>
      <c r="D78" s="13"/>
      <c r="E78" s="13"/>
      <c r="F78" s="9"/>
      <c r="G78" s="35"/>
      <c r="I78" s="48"/>
    </row>
    <row r="79" spans="1:9" s="14" customFormat="1" ht="18">
      <c r="A79" s="13"/>
      <c r="B79" s="13"/>
      <c r="C79" s="13"/>
      <c r="D79" s="13"/>
      <c r="E79" s="13"/>
      <c r="F79" s="9"/>
      <c r="G79" s="35"/>
      <c r="I79" s="48"/>
    </row>
    <row r="80" spans="1:9" s="14" customFormat="1" ht="18">
      <c r="A80" s="13"/>
      <c r="B80" s="13"/>
      <c r="C80" s="13"/>
      <c r="D80" s="13"/>
      <c r="E80" s="13"/>
      <c r="F80" s="9"/>
      <c r="G80" s="35"/>
      <c r="I80" s="48"/>
    </row>
    <row r="81" spans="1:9" s="14" customFormat="1" ht="18">
      <c r="A81" s="13"/>
      <c r="B81" s="13"/>
      <c r="C81" s="13"/>
      <c r="D81" s="13"/>
      <c r="E81" s="13"/>
      <c r="F81" s="9"/>
      <c r="G81" s="35"/>
      <c r="I81" s="48"/>
    </row>
    <row r="82" spans="1:9" s="14" customFormat="1" ht="18">
      <c r="A82" s="13"/>
      <c r="B82" s="13"/>
      <c r="C82" s="13"/>
      <c r="D82" s="13"/>
      <c r="E82" s="13"/>
      <c r="F82" s="9"/>
      <c r="G82" s="35"/>
      <c r="I82" s="48"/>
    </row>
    <row r="83" spans="1:9" s="14" customFormat="1" ht="18">
      <c r="A83" s="13"/>
      <c r="B83" s="13"/>
      <c r="C83" s="13"/>
      <c r="D83" s="13"/>
      <c r="E83" s="13"/>
      <c r="F83" s="9"/>
      <c r="G83" s="35"/>
      <c r="I83" s="48"/>
    </row>
    <row r="84" spans="1:9" s="14" customFormat="1" ht="18">
      <c r="A84" s="13"/>
      <c r="B84" s="13"/>
      <c r="C84" s="13"/>
      <c r="D84" s="13"/>
      <c r="E84" s="13"/>
      <c r="F84" s="9"/>
      <c r="G84" s="35"/>
      <c r="I84" s="48"/>
    </row>
    <row r="85" spans="1:9" s="14" customFormat="1" ht="18">
      <c r="A85" s="13"/>
      <c r="B85" s="13"/>
      <c r="C85" s="13"/>
      <c r="D85" s="13"/>
      <c r="E85" s="13"/>
      <c r="F85" s="9"/>
      <c r="G85" s="35"/>
      <c r="I85" s="48"/>
    </row>
    <row r="86" spans="1:9" s="14" customFormat="1" ht="18">
      <c r="A86" s="13"/>
      <c r="B86" s="13"/>
      <c r="C86" s="13"/>
      <c r="D86" s="13"/>
      <c r="E86" s="13"/>
      <c r="F86" s="9"/>
      <c r="G86" s="35"/>
      <c r="I86" s="48"/>
    </row>
    <row r="87" spans="1:9" s="14" customFormat="1" ht="18">
      <c r="A87" s="13"/>
      <c r="B87" s="13"/>
      <c r="C87" s="13"/>
      <c r="D87" s="13"/>
      <c r="E87" s="13"/>
      <c r="F87" s="9"/>
      <c r="G87" s="35"/>
      <c r="I87" s="48"/>
    </row>
    <row r="88" spans="1:9" s="14" customFormat="1" ht="18">
      <c r="A88" s="13"/>
      <c r="B88" s="13"/>
      <c r="C88" s="13"/>
      <c r="D88" s="13"/>
      <c r="E88" s="13"/>
      <c r="F88" s="9"/>
      <c r="G88" s="35"/>
      <c r="I88" s="48"/>
    </row>
    <row r="89" spans="1:9" s="14" customFormat="1" ht="18">
      <c r="A89" s="13"/>
      <c r="B89" s="13"/>
      <c r="C89" s="13"/>
      <c r="D89" s="13"/>
      <c r="E89" s="13"/>
      <c r="F89" s="9"/>
      <c r="G89" s="35"/>
      <c r="I89" s="48"/>
    </row>
    <row r="90" spans="1:9" s="14" customFormat="1" ht="18">
      <c r="A90" s="13"/>
      <c r="B90" s="13"/>
      <c r="C90" s="13"/>
      <c r="D90" s="13"/>
      <c r="E90" s="13"/>
      <c r="F90" s="9"/>
      <c r="G90" s="35"/>
      <c r="I90" s="48"/>
    </row>
    <row r="91" spans="1:9" s="14" customFormat="1" ht="18">
      <c r="A91" s="13"/>
      <c r="B91" s="13"/>
      <c r="C91" s="13"/>
      <c r="D91" s="13"/>
      <c r="E91" s="13"/>
      <c r="F91" s="9"/>
      <c r="G91" s="35"/>
      <c r="I91" s="48"/>
    </row>
    <row r="92" spans="1:9" s="14" customFormat="1" ht="18">
      <c r="A92" s="13"/>
      <c r="B92" s="13"/>
      <c r="C92" s="13"/>
      <c r="D92" s="13"/>
      <c r="E92" s="13"/>
      <c r="F92" s="9"/>
      <c r="G92" s="35"/>
      <c r="I92" s="48"/>
    </row>
    <row r="93" spans="1:9" s="14" customFormat="1" ht="18">
      <c r="A93" s="13"/>
      <c r="B93" s="13"/>
      <c r="C93" s="13"/>
      <c r="D93" s="13"/>
      <c r="E93" s="13"/>
      <c r="F93" s="9"/>
      <c r="G93" s="35"/>
      <c r="I93" s="48"/>
    </row>
    <row r="94" spans="1:9" s="14" customFormat="1" ht="18">
      <c r="A94" s="13"/>
      <c r="B94" s="13"/>
      <c r="C94" s="13"/>
      <c r="D94" s="13"/>
      <c r="E94" s="13"/>
      <c r="F94" s="9"/>
      <c r="G94" s="35"/>
      <c r="I94" s="48"/>
    </row>
    <row r="95" spans="1:9" s="14" customFormat="1" ht="18">
      <c r="A95" s="13"/>
      <c r="B95" s="13"/>
      <c r="C95" s="13"/>
      <c r="D95" s="13"/>
      <c r="E95" s="13"/>
      <c r="F95" s="9"/>
      <c r="G95" s="35"/>
      <c r="I95" s="48"/>
    </row>
    <row r="96" spans="1:9" s="14" customFormat="1" ht="18">
      <c r="A96" s="13"/>
      <c r="B96" s="13"/>
      <c r="C96" s="13"/>
      <c r="D96" s="13"/>
      <c r="E96" s="13"/>
      <c r="F96" s="9"/>
      <c r="G96" s="35"/>
      <c r="I96" s="48"/>
    </row>
    <row r="97" spans="1:9" s="14" customFormat="1" ht="18">
      <c r="A97" s="13"/>
      <c r="B97" s="13"/>
      <c r="C97" s="13"/>
      <c r="D97" s="13"/>
      <c r="E97" s="13"/>
      <c r="F97" s="9"/>
      <c r="G97" s="35"/>
      <c r="I97" s="48"/>
    </row>
    <row r="98" spans="1:9" s="14" customFormat="1" ht="18">
      <c r="A98" s="13"/>
      <c r="B98" s="13"/>
      <c r="C98" s="13"/>
      <c r="D98" s="13"/>
      <c r="E98" s="13"/>
      <c r="F98" s="9"/>
      <c r="G98" s="35"/>
      <c r="I98" s="48"/>
    </row>
    <row r="99" spans="1:9" s="14" customFormat="1" ht="18">
      <c r="A99" s="13"/>
      <c r="B99" s="13"/>
      <c r="C99" s="13"/>
      <c r="D99" s="13"/>
      <c r="E99" s="13"/>
      <c r="F99" s="9"/>
      <c r="G99" s="35"/>
      <c r="I99" s="48"/>
    </row>
    <row r="100" spans="1:9" s="14" customFormat="1" ht="18">
      <c r="A100" s="13"/>
      <c r="B100" s="13"/>
      <c r="C100" s="13"/>
      <c r="D100" s="13"/>
      <c r="E100" s="13"/>
      <c r="F100" s="9"/>
      <c r="G100" s="35"/>
      <c r="I100" s="48"/>
    </row>
    <row r="101" spans="1:9" s="14" customFormat="1" ht="18">
      <c r="A101" s="13"/>
      <c r="B101" s="13"/>
      <c r="C101" s="13"/>
      <c r="D101" s="13"/>
      <c r="E101" s="13"/>
      <c r="F101" s="9"/>
      <c r="G101" s="35"/>
      <c r="I101" s="48"/>
    </row>
  </sheetData>
  <sheetProtection/>
  <mergeCells count="2">
    <mergeCell ref="B65:E65"/>
    <mergeCell ref="A4:E4"/>
  </mergeCells>
  <printOptions/>
  <pageMargins left="0.94" right="0.28" top="0.22" bottom="0.43" header="0.53" footer="0.32"/>
  <pageSetup horizontalDpi="600" verticalDpi="600" orientation="landscape" paperSize="9" scale="65" r:id="rId1"/>
  <rowBreaks count="2" manualBreakCount="2">
    <brk id="33" max="9" man="1"/>
    <brk id="66" max="8" man="1"/>
  </rowBreaks>
  <ignoredErrors>
    <ignoredError sqref="F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User</cp:lastModifiedBy>
  <cp:lastPrinted>2015-11-17T11:19:38Z</cp:lastPrinted>
  <dcterms:created xsi:type="dcterms:W3CDTF">2005-07-21T07:42:57Z</dcterms:created>
  <dcterms:modified xsi:type="dcterms:W3CDTF">2015-12-05T22:32:11Z</dcterms:modified>
  <cp:category/>
  <cp:version/>
  <cp:contentType/>
  <cp:contentStatus/>
</cp:coreProperties>
</file>