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<sst xmlns="http://schemas.openxmlformats.org/spreadsheetml/2006/main" count="82" uniqueCount="82">
  <si>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grupa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</si>
  <si>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</si>
  <si>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</si>
  <si>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</si>
  <si>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</si>
  <si>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</si>
  <si>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</si>
  <si>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</si>
  <si>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</si>
  <si>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</si>
  <si>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</si>
  <si>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Bankarske usluge i negativne kursne razlike</t>
  </si>
  <si>
    <t>Ostali izdaci</t>
  </si>
  <si>
    <t>Prava iz oblasti socijalne zaštite</t>
  </si>
  <si>
    <t>Boračko-invalidska zaštita (materijalno obezbeđenje učesnika NOR-a)</t>
  </si>
  <si>
    <t>Tekuća budžetska rezerva</t>
  </si>
  <si>
    <t>Stalna budžetska rezerva</t>
  </si>
  <si>
    <t>Otplata duga</t>
  </si>
  <si>
    <t>Kapitalni izdaci</t>
  </si>
  <si>
    <t>Otplata obaveza iz prethodnog perioda</t>
  </si>
  <si>
    <t>Klasa</t>
  </si>
  <si>
    <t>UKUPNI IZDACI       (SVEGA)</t>
  </si>
  <si>
    <t xml:space="preserve">                           IZDACI</t>
  </si>
  <si>
    <t xml:space="preserve">Otplata obaveza iz prethodnog perioda </t>
  </si>
  <si>
    <t xml:space="preserve">Tekuće održavanje opreme </t>
  </si>
  <si>
    <t>Renta</t>
  </si>
  <si>
    <t>Zakup objekata</t>
  </si>
  <si>
    <t>Ekonomska klasifikacija</t>
  </si>
  <si>
    <t xml:space="preserve">Rashodi za materijal </t>
  </si>
  <si>
    <t>Naknade odbornicima i članovima radnih tijela</t>
  </si>
  <si>
    <t>Izdaci za opremu organa</t>
  </si>
  <si>
    <t>Sredstva za tehnološke viškove</t>
  </si>
  <si>
    <t>Otpremnine za tehnološke viškove</t>
  </si>
  <si>
    <t>Subvencije</t>
  </si>
  <si>
    <t>kategorija.</t>
  </si>
  <si>
    <t>sintetika</t>
  </si>
  <si>
    <t xml:space="preserve">Izdaci za lokalnu infrastrukturu </t>
  </si>
  <si>
    <t>Administrativni materijal</t>
  </si>
  <si>
    <t>Materijal za posebne namjene</t>
  </si>
  <si>
    <t>Rashodi za energiju</t>
  </si>
  <si>
    <t xml:space="preserve">Rashodi za gorivo </t>
  </si>
  <si>
    <t>Ostali rashodi za materijal</t>
  </si>
  <si>
    <t>Rashodi za usluge</t>
  </si>
  <si>
    <t>Službena putovanja</t>
  </si>
  <si>
    <t>Reprezentacija</t>
  </si>
  <si>
    <t>Komunikacione usluge</t>
  </si>
  <si>
    <t>Advokatske,notarske i pravne usluge</t>
  </si>
  <si>
    <t>Konsultantske usluge, projekti i studije</t>
  </si>
  <si>
    <t>Usluge stručnog usavršavanja</t>
  </si>
  <si>
    <t xml:space="preserve">Ostale usluge </t>
  </si>
  <si>
    <t>Rashodi za tekuće održavanje</t>
  </si>
  <si>
    <t xml:space="preserve">Tekuće održavanje građevinskih objekata </t>
  </si>
  <si>
    <t xml:space="preserve">Subvencije za proizvodnju i pružanje usluga </t>
  </si>
  <si>
    <t xml:space="preserve">Izrada i održavanje softvera </t>
  </si>
  <si>
    <t>Osiguranje imovine i lica</t>
  </si>
  <si>
    <t>Komunalne naknade</t>
  </si>
  <si>
    <t>Ostalo</t>
  </si>
  <si>
    <t>Transferi institucijama,pojedincima,nevladinom i javnom sektoru</t>
  </si>
  <si>
    <t>Transferi obrazovanju</t>
  </si>
  <si>
    <t>Transferi institucijama kulture i sporta (finansiranje sportskih klubova i udruženja)</t>
  </si>
  <si>
    <t>Transferi nevladinim organizacijama</t>
  </si>
  <si>
    <t xml:space="preserve">Transferi za jednokratne socijalne pomoći </t>
  </si>
  <si>
    <t>Ostali transferi pojedincima</t>
  </si>
  <si>
    <t>Ostali transferi institucijama</t>
  </si>
  <si>
    <t>Ostali transferi</t>
  </si>
  <si>
    <t>Transferi javnim preduzećima</t>
  </si>
  <si>
    <t>Ostali transferi (učešće u finansiranju projekta "Njega starih lica")</t>
  </si>
  <si>
    <t>Izdaci za lokalnu infrastrukturu (izrada planske dokumentacije )</t>
  </si>
  <si>
    <t>Izdaci za lokalnu infrastrukturu (lokalni putevi)</t>
  </si>
  <si>
    <t xml:space="preserve">Investiciono održavanje </t>
  </si>
  <si>
    <t>TEKUĆI IZDACI</t>
  </si>
  <si>
    <t>TRANSFERI ZA SOCIJALNU ZAŠTITU</t>
  </si>
  <si>
    <t>TRANSFERI INSTITUCIJAMA,POJEDINCIMA, NEVLADINOM I JAVNOM SEKTORU</t>
  </si>
  <si>
    <t>KAPITALNI IZDACI</t>
  </si>
  <si>
    <t>OTPLATA DUGOVA</t>
  </si>
  <si>
    <t>REZERVE</t>
  </si>
  <si>
    <t>Transferi političkim partijama,strankama i udruženjima</t>
  </si>
  <si>
    <t>Kamate</t>
  </si>
  <si>
    <t>Kamate rezidentima</t>
  </si>
  <si>
    <t xml:space="preserve">Otplata hartija od vrijednosti i kredita rezidentima </t>
  </si>
  <si>
    <t xml:space="preserve"> Plan  budžeta za 2017. godinu</t>
  </si>
  <si>
    <t>Ostali kapitalni izdaci (troškovi finansiranja projekata)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</si>
</sst>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0.00;[Red]0.00"/>
    <numFmt numFmtId="186" formatCode="#,##0.00_ ;\-#,##0.00\ "/>
  </numFmts>
  <fonts count="2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10" xfId="0" applyFont="1" applyBorder="1" applyAlignment="1">
      <alignment vertical="justify"/>
    </xf>
    <xf numFmtId="0" fontId="24" fillId="0" borderId="10" xfId="0" applyFont="1" applyBorder="1" applyAlignment="1">
      <alignment horizontal="center"/>
    </xf>
    <xf numFmtId="184" fontId="24" fillId="0" borderId="10" xfId="0" applyNumberFormat="1" applyFont="1" applyBorder="1" applyAlignment="1">
      <alignment vertical="justify"/>
    </xf>
    <xf numFmtId="0" fontId="25" fillId="0" borderId="10" xfId="0" applyFont="1" applyBorder="1" applyAlignment="1">
      <alignment/>
    </xf>
    <xf numFmtId="184" fontId="26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84" fontId="25" fillId="0" borderId="0" xfId="0" applyNumberFormat="1" applyFont="1" applyAlignment="1">
      <alignment/>
    </xf>
    <xf numFmtId="184" fontId="2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tabSelected="1" zoomScalePageLayoutView="0" workbookViewId="0" topLeftCell="A49">
      <selection activeCell="F57" sqref="F57"/>
    </sheetView>
  </sheetViews>
  <sheetFormatPr defaultColWidth="9.140625" defaultRowHeight="12.75"/>
  <cols>
    <col min="1" max="1" width="9.421875" style="5" customWidth="1"/>
    <col min="2" max="2" width="10.7109375" style="5" customWidth="1"/>
    <col min="3" max="3" width="10.57421875" style="5" customWidth="1"/>
    <col min="4" max="4" width="9.7109375" style="5" customWidth="1"/>
    <col min="5" max="5" width="70.8515625" style="18" customWidth="1"/>
    <col min="6" max="6" width="14.7109375" style="36" customWidth="1"/>
    <col min="7" max="8" width="12.7109375" style="5" bestFit="1" customWidth="1"/>
    <col min="9" max="9" width="9.140625" style="5" customWidth="1"/>
    <col min="10" max="10" width="13.28125" style="5" customWidth="1"/>
    <col min="11" max="16384" width="9.140625" style="5" customWidth="1"/>
  </cols>
  <sheetData>
    <row r="2" spans="1:6" ht="15.75">
      <c r="A2" s="40">
        <v>1</v>
      </c>
      <c r="B2" s="40"/>
      <c r="C2" s="40"/>
      <c r="D2" s="40"/>
      <c r="E2" s="21">
        <v>2</v>
      </c>
      <c r="F2" s="30">
        <v>3</v>
      </c>
    </row>
    <row r="3" spans="1:6" ht="82.5" customHeight="1">
      <c r="A3" s="41" t="s">
        <v>27</v>
      </c>
      <c r="B3" s="41"/>
      <c r="C3" s="41"/>
      <c r="D3" s="41"/>
      <c r="E3" s="22" t="s">
        <v>22</v>
      </c>
      <c r="F3" s="31" t="s">
        <v>80</v>
      </c>
    </row>
    <row r="4" spans="1:6" ht="15">
      <c r="A4" s="7" t="s">
        <v>20</v>
      </c>
      <c r="B4" s="7" t="s">
        <v>34</v>
      </c>
      <c r="C4" s="4" t="s">
        <v>0</v>
      </c>
      <c r="D4" s="25" t="s">
        <v>35</v>
      </c>
      <c r="E4" s="8"/>
      <c r="F4" s="32"/>
    </row>
    <row r="5" spans="1:6" s="14" customFormat="1" ht="15">
      <c r="A5" s="12"/>
      <c r="B5" s="11">
        <v>41</v>
      </c>
      <c r="C5" s="12"/>
      <c r="D5" s="12"/>
      <c r="E5" s="13" t="s">
        <v>70</v>
      </c>
      <c r="F5" s="33">
        <f>F6+F12+F17+F23+F32+F35+F37+F39+F41</f>
        <v>2650143</v>
      </c>
    </row>
    <row r="6" spans="1:6" s="10" customFormat="1" ht="15.75">
      <c r="A6" s="9"/>
      <c r="B6" s="9"/>
      <c r="C6" s="23">
        <v>411</v>
      </c>
      <c r="D6" s="9"/>
      <c r="E6" s="6" t="s">
        <v>1</v>
      </c>
      <c r="F6" s="34">
        <f>SUM(F7:F11)</f>
        <v>1595450</v>
      </c>
    </row>
    <row r="7" spans="1:8" ht="15">
      <c r="A7" s="7"/>
      <c r="B7" s="7"/>
      <c r="C7" s="4"/>
      <c r="D7" s="3">
        <v>4111</v>
      </c>
      <c r="E7" s="29" t="s">
        <v>2</v>
      </c>
      <c r="F7" s="39">
        <v>940310</v>
      </c>
      <c r="G7"/>
      <c r="H7" s="27"/>
    </row>
    <row r="8" spans="1:8" ht="15">
      <c r="A8" s="7"/>
      <c r="B8" s="7"/>
      <c r="C8" s="4"/>
      <c r="D8" s="3">
        <v>4112</v>
      </c>
      <c r="E8" s="29" t="s">
        <v>3</v>
      </c>
      <c r="F8" s="39">
        <v>134820</v>
      </c>
      <c r="G8"/>
      <c r="H8" s="27"/>
    </row>
    <row r="9" spans="1:8" ht="15">
      <c r="A9" s="7"/>
      <c r="B9" s="7"/>
      <c r="C9" s="4"/>
      <c r="D9" s="3">
        <v>4113</v>
      </c>
      <c r="E9" s="29" t="s">
        <v>4</v>
      </c>
      <c r="F9" s="39">
        <v>336005</v>
      </c>
      <c r="G9"/>
      <c r="H9" s="27"/>
    </row>
    <row r="10" spans="1:10" ht="15">
      <c r="A10" s="7"/>
      <c r="B10" s="7"/>
      <c r="C10" s="4"/>
      <c r="D10" s="3">
        <v>4114</v>
      </c>
      <c r="E10" s="29" t="s">
        <v>5</v>
      </c>
      <c r="F10" s="39">
        <v>166755</v>
      </c>
      <c r="G10"/>
      <c r="H10" s="27"/>
      <c r="J10" s="27"/>
    </row>
    <row r="11" spans="1:10" ht="15.75">
      <c r="A11" s="7"/>
      <c r="B11" s="7"/>
      <c r="C11" s="4"/>
      <c r="D11" s="3">
        <v>4115</v>
      </c>
      <c r="E11" s="29" t="s">
        <v>6</v>
      </c>
      <c r="F11" s="39">
        <v>17560</v>
      </c>
      <c r="G11"/>
      <c r="H11" s="27"/>
      <c r="J11" s="28"/>
    </row>
    <row r="12" spans="1:10" ht="15.75">
      <c r="A12" s="7"/>
      <c r="B12" s="7"/>
      <c r="C12" s="1">
        <v>412</v>
      </c>
      <c r="D12" s="1"/>
      <c r="E12" s="6" t="s">
        <v>7</v>
      </c>
      <c r="F12" s="34">
        <f>SUM(F13:F16)</f>
        <v>220160</v>
      </c>
      <c r="J12" s="27"/>
    </row>
    <row r="13" spans="1:10" ht="15">
      <c r="A13" s="7"/>
      <c r="B13" s="7"/>
      <c r="C13" s="4"/>
      <c r="D13" s="3">
        <v>4121</v>
      </c>
      <c r="E13" s="29" t="s">
        <v>8</v>
      </c>
      <c r="F13" s="39">
        <v>40935</v>
      </c>
      <c r="J13" s="27"/>
    </row>
    <row r="14" spans="1:6" ht="15">
      <c r="A14" s="7"/>
      <c r="B14" s="7"/>
      <c r="C14" s="4"/>
      <c r="D14" s="3">
        <v>4123</v>
      </c>
      <c r="E14" s="29" t="s">
        <v>9</v>
      </c>
      <c r="F14" s="39">
        <v>114515</v>
      </c>
    </row>
    <row r="15" spans="1:6" ht="15" customHeight="1">
      <c r="A15" s="7"/>
      <c r="B15" s="7"/>
      <c r="C15" s="4"/>
      <c r="D15" s="3">
        <v>4126</v>
      </c>
      <c r="E15" s="29" t="s">
        <v>29</v>
      </c>
      <c r="F15" s="39">
        <v>53950</v>
      </c>
    </row>
    <row r="16" spans="1:10" s="10" customFormat="1" ht="15.75">
      <c r="A16" s="9"/>
      <c r="B16" s="9"/>
      <c r="C16" s="23"/>
      <c r="D16" s="3">
        <v>4127</v>
      </c>
      <c r="E16" s="29" t="s">
        <v>10</v>
      </c>
      <c r="F16" s="39">
        <v>10760</v>
      </c>
      <c r="J16" s="5"/>
    </row>
    <row r="17" spans="1:6" ht="15.75">
      <c r="A17" s="7"/>
      <c r="B17" s="7"/>
      <c r="C17" s="1">
        <v>413</v>
      </c>
      <c r="D17" s="4"/>
      <c r="E17" s="6" t="s">
        <v>28</v>
      </c>
      <c r="F17" s="34">
        <f>SUM(F18:F22)</f>
        <v>204053</v>
      </c>
    </row>
    <row r="18" spans="1:6" ht="15.75">
      <c r="A18" s="7"/>
      <c r="B18" s="7"/>
      <c r="C18" s="1"/>
      <c r="D18" s="3">
        <v>4131</v>
      </c>
      <c r="E18" s="29" t="s">
        <v>37</v>
      </c>
      <c r="F18" s="39">
        <v>29450</v>
      </c>
    </row>
    <row r="19" spans="1:10" ht="15.75">
      <c r="A19" s="7"/>
      <c r="B19" s="7"/>
      <c r="C19" s="1"/>
      <c r="D19" s="3">
        <v>4133</v>
      </c>
      <c r="E19" s="29" t="s">
        <v>38</v>
      </c>
      <c r="F19" s="39">
        <v>9080</v>
      </c>
      <c r="J19" s="14"/>
    </row>
    <row r="20" spans="1:10" ht="15.75">
      <c r="A20" s="7"/>
      <c r="B20" s="7"/>
      <c r="C20" s="26"/>
      <c r="D20" s="3">
        <v>4134</v>
      </c>
      <c r="E20" s="29" t="s">
        <v>39</v>
      </c>
      <c r="F20" s="39">
        <v>110663</v>
      </c>
      <c r="J20" s="10"/>
    </row>
    <row r="21" spans="1:6" ht="15.75">
      <c r="A21" s="7"/>
      <c r="B21" s="7"/>
      <c r="C21" s="26"/>
      <c r="D21" s="3">
        <v>4135</v>
      </c>
      <c r="E21" s="29" t="s">
        <v>40</v>
      </c>
      <c r="F21" s="39">
        <v>42300</v>
      </c>
    </row>
    <row r="22" spans="1:6" ht="15.75">
      <c r="A22" s="7"/>
      <c r="B22" s="7"/>
      <c r="C22" s="1"/>
      <c r="D22" s="3">
        <v>4139</v>
      </c>
      <c r="E22" s="29" t="s">
        <v>41</v>
      </c>
      <c r="F22" s="39">
        <v>12560</v>
      </c>
    </row>
    <row r="23" spans="1:6" ht="15.75">
      <c r="A23" s="7"/>
      <c r="B23" s="7"/>
      <c r="C23" s="1">
        <v>414</v>
      </c>
      <c r="D23" s="4"/>
      <c r="E23" s="6" t="s">
        <v>42</v>
      </c>
      <c r="F23" s="34">
        <f>SUM(F24:F31)</f>
        <v>315553</v>
      </c>
    </row>
    <row r="24" spans="1:10" s="14" customFormat="1" ht="15">
      <c r="A24" s="12"/>
      <c r="B24" s="12"/>
      <c r="C24" s="11"/>
      <c r="D24" s="3">
        <v>4141</v>
      </c>
      <c r="E24" s="29" t="s">
        <v>43</v>
      </c>
      <c r="F24" s="39">
        <v>11650</v>
      </c>
      <c r="J24" s="5"/>
    </row>
    <row r="25" spans="1:10" s="10" customFormat="1" ht="15.75">
      <c r="A25" s="9"/>
      <c r="B25" s="9"/>
      <c r="C25" s="23"/>
      <c r="D25" s="3">
        <v>4142</v>
      </c>
      <c r="E25" s="29" t="s">
        <v>44</v>
      </c>
      <c r="F25" s="39">
        <v>14350</v>
      </c>
      <c r="J25" s="5"/>
    </row>
    <row r="26" spans="1:6" ht="15">
      <c r="A26" s="7"/>
      <c r="B26" s="7"/>
      <c r="C26" s="4"/>
      <c r="D26" s="3">
        <v>4143</v>
      </c>
      <c r="E26" s="29" t="s">
        <v>45</v>
      </c>
      <c r="F26" s="39">
        <v>31850</v>
      </c>
    </row>
    <row r="27" spans="1:6" ht="18" customHeight="1">
      <c r="A27" s="7"/>
      <c r="B27" s="7"/>
      <c r="C27" s="4"/>
      <c r="D27" s="3">
        <v>4144</v>
      </c>
      <c r="E27" s="29" t="s">
        <v>11</v>
      </c>
      <c r="F27" s="39">
        <v>9000</v>
      </c>
    </row>
    <row r="28" spans="1:6" ht="18" customHeight="1">
      <c r="A28" s="7"/>
      <c r="B28" s="7"/>
      <c r="C28" s="4"/>
      <c r="D28" s="3">
        <v>4146</v>
      </c>
      <c r="E28" s="29" t="s">
        <v>46</v>
      </c>
      <c r="F28" s="39">
        <v>9500</v>
      </c>
    </row>
    <row r="29" spans="1:6" ht="18" customHeight="1">
      <c r="A29" s="7"/>
      <c r="B29" s="7"/>
      <c r="C29" s="4"/>
      <c r="D29" s="3">
        <v>4147</v>
      </c>
      <c r="E29" s="29" t="s">
        <v>47</v>
      </c>
      <c r="F29" s="39">
        <v>18050</v>
      </c>
    </row>
    <row r="30" spans="1:6" ht="18" customHeight="1">
      <c r="A30" s="7"/>
      <c r="B30" s="7"/>
      <c r="C30" s="4"/>
      <c r="D30" s="3">
        <v>4148</v>
      </c>
      <c r="E30" s="29" t="s">
        <v>48</v>
      </c>
      <c r="F30" s="39">
        <v>5450</v>
      </c>
    </row>
    <row r="31" spans="1:6" ht="18" customHeight="1">
      <c r="A31" s="7"/>
      <c r="B31" s="7"/>
      <c r="C31" s="4"/>
      <c r="D31" s="3">
        <v>4149</v>
      </c>
      <c r="E31" s="29" t="s">
        <v>49</v>
      </c>
      <c r="F31" s="39">
        <v>215703</v>
      </c>
    </row>
    <row r="32" spans="1:6" ht="15.75">
      <c r="A32" s="7"/>
      <c r="B32" s="7"/>
      <c r="C32" s="1">
        <v>415</v>
      </c>
      <c r="D32" s="7"/>
      <c r="E32" s="6" t="s">
        <v>50</v>
      </c>
      <c r="F32" s="34">
        <f>SUM(F33:F34)</f>
        <v>47685</v>
      </c>
    </row>
    <row r="33" spans="1:6" ht="15.75">
      <c r="A33" s="7"/>
      <c r="B33" s="7"/>
      <c r="C33" s="26"/>
      <c r="D33" s="3">
        <v>4152</v>
      </c>
      <c r="E33" s="29" t="s">
        <v>51</v>
      </c>
      <c r="F33" s="39">
        <v>10500</v>
      </c>
    </row>
    <row r="34" spans="1:6" ht="15.75">
      <c r="A34" s="7"/>
      <c r="B34" s="7"/>
      <c r="C34" s="26"/>
      <c r="D34" s="3">
        <v>4153</v>
      </c>
      <c r="E34" s="29" t="s">
        <v>24</v>
      </c>
      <c r="F34" s="39">
        <v>37185</v>
      </c>
    </row>
    <row r="35" spans="1:6" ht="15.75">
      <c r="A35" s="7"/>
      <c r="B35" s="7"/>
      <c r="C35" s="26">
        <v>416</v>
      </c>
      <c r="D35" s="4"/>
      <c r="E35" s="6" t="s">
        <v>77</v>
      </c>
      <c r="F35" s="34">
        <f>F36</f>
        <v>90620</v>
      </c>
    </row>
    <row r="36" spans="1:6" ht="15.75">
      <c r="A36" s="7"/>
      <c r="B36" s="7"/>
      <c r="C36" s="26"/>
      <c r="D36" s="3">
        <v>4161</v>
      </c>
      <c r="E36" s="29" t="s">
        <v>78</v>
      </c>
      <c r="F36" s="39">
        <v>90620</v>
      </c>
    </row>
    <row r="37" spans="1:6" ht="15.75">
      <c r="A37" s="7"/>
      <c r="B37" s="7"/>
      <c r="C37" s="1">
        <v>417</v>
      </c>
      <c r="D37" s="4"/>
      <c r="E37" s="6" t="s">
        <v>25</v>
      </c>
      <c r="F37" s="34">
        <f>F38</f>
        <v>5850</v>
      </c>
    </row>
    <row r="38" spans="1:6" ht="15">
      <c r="A38" s="7"/>
      <c r="B38" s="7"/>
      <c r="C38" s="4"/>
      <c r="D38" s="3">
        <v>4171</v>
      </c>
      <c r="E38" s="29" t="s">
        <v>26</v>
      </c>
      <c r="F38" s="39">
        <v>5850</v>
      </c>
    </row>
    <row r="39" spans="1:6" ht="15.75">
      <c r="A39" s="7"/>
      <c r="B39" s="7"/>
      <c r="C39" s="1">
        <v>418</v>
      </c>
      <c r="D39" s="1"/>
      <c r="E39" s="6" t="s">
        <v>33</v>
      </c>
      <c r="F39" s="34">
        <f>F40</f>
        <v>101000</v>
      </c>
    </row>
    <row r="40" spans="1:6" ht="15">
      <c r="A40" s="7"/>
      <c r="B40" s="7"/>
      <c r="C40" s="4"/>
      <c r="D40" s="3">
        <v>4181</v>
      </c>
      <c r="E40" s="29" t="s">
        <v>52</v>
      </c>
      <c r="F40" s="39">
        <v>101000</v>
      </c>
    </row>
    <row r="41" spans="1:6" ht="17.25" customHeight="1">
      <c r="A41" s="7"/>
      <c r="B41" s="7"/>
      <c r="C41" s="1">
        <v>419</v>
      </c>
      <c r="D41" s="4"/>
      <c r="E41" s="6" t="s">
        <v>12</v>
      </c>
      <c r="F41" s="34">
        <f>SUM(F42:F45)</f>
        <v>69772</v>
      </c>
    </row>
    <row r="42" spans="1:6" ht="17.25" customHeight="1">
      <c r="A42" s="7"/>
      <c r="B42" s="7"/>
      <c r="C42" s="1"/>
      <c r="D42" s="3">
        <v>4193</v>
      </c>
      <c r="E42" s="29" t="s">
        <v>53</v>
      </c>
      <c r="F42" s="39">
        <v>3582</v>
      </c>
    </row>
    <row r="43" spans="1:6" ht="17.25" customHeight="1">
      <c r="A43" s="7"/>
      <c r="B43" s="7"/>
      <c r="C43" s="1"/>
      <c r="D43" s="3">
        <v>4194</v>
      </c>
      <c r="E43" s="29" t="s">
        <v>54</v>
      </c>
      <c r="F43" s="39">
        <v>21150</v>
      </c>
    </row>
    <row r="44" spans="1:6" ht="17.25" customHeight="1">
      <c r="A44" s="7"/>
      <c r="B44" s="7"/>
      <c r="C44" s="1"/>
      <c r="D44" s="3">
        <v>4196</v>
      </c>
      <c r="E44" s="29" t="s">
        <v>55</v>
      </c>
      <c r="F44" s="39">
        <v>8420</v>
      </c>
    </row>
    <row r="45" spans="1:6" ht="17.25" customHeight="1">
      <c r="A45" s="7"/>
      <c r="B45" s="7"/>
      <c r="C45" s="1"/>
      <c r="D45" s="3">
        <v>4199</v>
      </c>
      <c r="E45" s="29" t="s">
        <v>56</v>
      </c>
      <c r="F45" s="39">
        <v>36620</v>
      </c>
    </row>
    <row r="46" spans="1:10" ht="15.75">
      <c r="A46" s="7"/>
      <c r="B46" s="15">
        <v>42</v>
      </c>
      <c r="C46" s="24"/>
      <c r="D46" s="16"/>
      <c r="E46" s="13" t="s">
        <v>71</v>
      </c>
      <c r="F46" s="33">
        <f>SUM(F47+F49)</f>
        <v>63600</v>
      </c>
      <c r="J46" s="10"/>
    </row>
    <row r="47" spans="1:10" ht="15.75">
      <c r="A47" s="7"/>
      <c r="B47" s="7"/>
      <c r="C47" s="1">
        <v>421</v>
      </c>
      <c r="D47" s="7"/>
      <c r="E47" s="6" t="s">
        <v>13</v>
      </c>
      <c r="F47" s="34">
        <f>F48</f>
        <v>4450</v>
      </c>
      <c r="J47" s="18"/>
    </row>
    <row r="48" spans="1:10" ht="23.25" customHeight="1">
      <c r="A48" s="7"/>
      <c r="B48" s="7"/>
      <c r="C48" s="4"/>
      <c r="D48" s="4">
        <v>4212</v>
      </c>
      <c r="E48" s="29" t="s">
        <v>14</v>
      </c>
      <c r="F48" s="39">
        <v>4450</v>
      </c>
      <c r="J48" s="18"/>
    </row>
    <row r="49" spans="1:10" ht="15.75">
      <c r="A49" s="7"/>
      <c r="B49" s="7"/>
      <c r="C49" s="1">
        <v>422</v>
      </c>
      <c r="D49" s="4"/>
      <c r="E49" s="6" t="s">
        <v>31</v>
      </c>
      <c r="F49" s="34">
        <f>F50</f>
        <v>59150</v>
      </c>
      <c r="J49" s="18"/>
    </row>
    <row r="50" spans="1:10" ht="15">
      <c r="A50" s="7"/>
      <c r="B50" s="7"/>
      <c r="C50" s="4"/>
      <c r="D50" s="4">
        <v>4222</v>
      </c>
      <c r="E50" s="29" t="s">
        <v>32</v>
      </c>
      <c r="F50" s="39">
        <v>59150</v>
      </c>
      <c r="J50" s="18"/>
    </row>
    <row r="51" spans="1:10" s="10" customFormat="1" ht="29.25" customHeight="1">
      <c r="A51" s="9"/>
      <c r="B51" s="15">
        <v>43</v>
      </c>
      <c r="C51" s="15"/>
      <c r="D51" s="17"/>
      <c r="E51" s="13" t="s">
        <v>72</v>
      </c>
      <c r="F51" s="33">
        <f>F52+F60</f>
        <v>865757</v>
      </c>
      <c r="G51" s="28"/>
      <c r="J51" s="18"/>
    </row>
    <row r="52" spans="1:6" s="18" customFormat="1" ht="26.25" customHeight="1">
      <c r="A52" s="8"/>
      <c r="B52" s="8"/>
      <c r="C52" s="21">
        <v>431</v>
      </c>
      <c r="D52" s="2"/>
      <c r="E52" s="6" t="s">
        <v>57</v>
      </c>
      <c r="F52" s="34">
        <f>SUM(F53:F59)</f>
        <v>707067</v>
      </c>
    </row>
    <row r="53" spans="1:6" s="18" customFormat="1" ht="18.75" customHeight="1">
      <c r="A53" s="8"/>
      <c r="B53" s="8"/>
      <c r="C53" s="21"/>
      <c r="D53" s="19">
        <v>4312</v>
      </c>
      <c r="E53" s="29" t="s">
        <v>58</v>
      </c>
      <c r="F53" s="39">
        <v>30750</v>
      </c>
    </row>
    <row r="54" spans="1:6" s="18" customFormat="1" ht="31.5" customHeight="1">
      <c r="A54" s="8"/>
      <c r="B54" s="8"/>
      <c r="C54" s="21"/>
      <c r="D54" s="19">
        <v>4313</v>
      </c>
      <c r="E54" s="29" t="s">
        <v>59</v>
      </c>
      <c r="F54" s="39">
        <v>150000</v>
      </c>
    </row>
    <row r="55" spans="1:6" s="18" customFormat="1" ht="16.5" customHeight="1">
      <c r="A55" s="8"/>
      <c r="B55" s="8"/>
      <c r="C55" s="21"/>
      <c r="D55" s="19">
        <v>4314</v>
      </c>
      <c r="E55" s="29" t="s">
        <v>60</v>
      </c>
      <c r="F55" s="39">
        <v>12000</v>
      </c>
    </row>
    <row r="56" spans="1:6" s="18" customFormat="1" ht="14.25" customHeight="1">
      <c r="A56" s="8"/>
      <c r="B56" s="8"/>
      <c r="C56" s="21"/>
      <c r="D56" s="19">
        <v>4315</v>
      </c>
      <c r="E56" s="29" t="s">
        <v>76</v>
      </c>
      <c r="F56" s="39">
        <v>82480</v>
      </c>
    </row>
    <row r="57" spans="1:10" s="18" customFormat="1" ht="20.25" customHeight="1">
      <c r="A57" s="8"/>
      <c r="B57" s="8"/>
      <c r="C57" s="21"/>
      <c r="D57" s="19">
        <v>4316</v>
      </c>
      <c r="E57" s="29" t="s">
        <v>61</v>
      </c>
      <c r="F57" s="39">
        <v>70920</v>
      </c>
      <c r="J57" s="5"/>
    </row>
    <row r="58" spans="1:10" s="18" customFormat="1" ht="17.25" customHeight="1">
      <c r="A58" s="8"/>
      <c r="B58" s="8"/>
      <c r="C58" s="21"/>
      <c r="D58" s="19">
        <v>4318</v>
      </c>
      <c r="E58" s="29" t="s">
        <v>62</v>
      </c>
      <c r="F58" s="39">
        <v>79440</v>
      </c>
      <c r="J58" s="10"/>
    </row>
    <row r="59" spans="1:10" s="18" customFormat="1" ht="18.75" customHeight="1">
      <c r="A59" s="8"/>
      <c r="B59" s="8"/>
      <c r="C59" s="21"/>
      <c r="D59" s="19">
        <v>4319</v>
      </c>
      <c r="E59" s="29" t="s">
        <v>63</v>
      </c>
      <c r="F59" s="39">
        <v>281477</v>
      </c>
      <c r="J59" s="5"/>
    </row>
    <row r="60" spans="1:10" s="18" customFormat="1" ht="15.75" customHeight="1">
      <c r="A60" s="8"/>
      <c r="B60" s="8"/>
      <c r="C60" s="21">
        <v>432</v>
      </c>
      <c r="D60" s="21"/>
      <c r="E60" s="6" t="s">
        <v>64</v>
      </c>
      <c r="F60" s="34">
        <f>SUM(F61:F62)</f>
        <v>158690</v>
      </c>
      <c r="J60" s="5"/>
    </row>
    <row r="61" spans="1:10" s="18" customFormat="1" ht="15" customHeight="1">
      <c r="A61" s="8"/>
      <c r="B61" s="8"/>
      <c r="C61" s="21"/>
      <c r="D61" s="19">
        <v>4326</v>
      </c>
      <c r="E61" s="29" t="s">
        <v>65</v>
      </c>
      <c r="F61" s="39">
        <v>148690</v>
      </c>
      <c r="J61" s="5"/>
    </row>
    <row r="62" spans="1:6" ht="18.75" customHeight="1">
      <c r="A62" s="7"/>
      <c r="B62" s="7"/>
      <c r="C62" s="4"/>
      <c r="D62" s="4">
        <v>4326</v>
      </c>
      <c r="E62" s="29" t="s">
        <v>66</v>
      </c>
      <c r="F62" s="39">
        <v>10000</v>
      </c>
    </row>
    <row r="63" spans="1:10" s="10" customFormat="1" ht="17.25" customHeight="1">
      <c r="A63" s="9"/>
      <c r="B63" s="15">
        <v>44</v>
      </c>
      <c r="C63" s="23"/>
      <c r="D63" s="9"/>
      <c r="E63" s="13" t="s">
        <v>73</v>
      </c>
      <c r="F63" s="33">
        <f>F64</f>
        <v>1135780</v>
      </c>
      <c r="J63" s="5"/>
    </row>
    <row r="64" spans="1:6" ht="15.75">
      <c r="A64" s="7"/>
      <c r="B64" s="7"/>
      <c r="C64" s="1">
        <v>441</v>
      </c>
      <c r="D64" s="20"/>
      <c r="E64" s="6" t="s">
        <v>18</v>
      </c>
      <c r="F64" s="34">
        <f>F65+F66+F67+F68+F69+F70</f>
        <v>1135780</v>
      </c>
    </row>
    <row r="65" spans="1:6" ht="15.75" customHeight="1">
      <c r="A65" s="7"/>
      <c r="B65" s="7"/>
      <c r="C65" s="1"/>
      <c r="D65" s="3">
        <v>4412</v>
      </c>
      <c r="E65" s="29" t="s">
        <v>67</v>
      </c>
      <c r="F65" s="39">
        <v>43000</v>
      </c>
    </row>
    <row r="66" spans="1:6" ht="16.5" customHeight="1">
      <c r="A66" s="7"/>
      <c r="B66" s="7"/>
      <c r="C66" s="1"/>
      <c r="D66" s="3">
        <v>4412</v>
      </c>
      <c r="E66" s="29" t="s">
        <v>68</v>
      </c>
      <c r="F66" s="39">
        <v>172100</v>
      </c>
    </row>
    <row r="67" spans="1:6" ht="15.75">
      <c r="A67" s="7"/>
      <c r="B67" s="7"/>
      <c r="C67" s="1"/>
      <c r="D67" s="3">
        <v>4412</v>
      </c>
      <c r="E67" s="29" t="s">
        <v>36</v>
      </c>
      <c r="F67" s="39">
        <v>800000</v>
      </c>
    </row>
    <row r="68" spans="1:10" ht="15">
      <c r="A68" s="7"/>
      <c r="B68" s="7"/>
      <c r="C68" s="4"/>
      <c r="D68" s="4">
        <v>4415</v>
      </c>
      <c r="E68" s="29" t="s">
        <v>30</v>
      </c>
      <c r="F68" s="39">
        <v>42680</v>
      </c>
      <c r="J68" s="14"/>
    </row>
    <row r="69" spans="1:10" ht="14.25" customHeight="1">
      <c r="A69" s="7"/>
      <c r="B69" s="7"/>
      <c r="C69" s="4"/>
      <c r="D69" s="4">
        <v>4416</v>
      </c>
      <c r="E69" s="29" t="s">
        <v>69</v>
      </c>
      <c r="F69" s="39">
        <v>17500</v>
      </c>
      <c r="J69" s="14"/>
    </row>
    <row r="70" spans="1:10" ht="14.25" customHeight="1">
      <c r="A70" s="7"/>
      <c r="B70" s="7"/>
      <c r="C70" s="4"/>
      <c r="D70" s="4">
        <v>4419</v>
      </c>
      <c r="E70" s="29" t="s">
        <v>81</v>
      </c>
      <c r="F70" s="39">
        <v>60500</v>
      </c>
      <c r="J70" s="14"/>
    </row>
    <row r="71" spans="1:6" ht="15">
      <c r="A71" s="7"/>
      <c r="B71" s="15">
        <v>46</v>
      </c>
      <c r="C71" s="4"/>
      <c r="D71" s="7"/>
      <c r="E71" s="13" t="s">
        <v>74</v>
      </c>
      <c r="F71" s="33">
        <f>SUM(F72+F74)</f>
        <v>528480</v>
      </c>
    </row>
    <row r="72" spans="1:6" ht="15.75">
      <c r="A72" s="7"/>
      <c r="B72" s="7"/>
      <c r="C72" s="1">
        <v>461</v>
      </c>
      <c r="D72" s="7"/>
      <c r="E72" s="6" t="s">
        <v>17</v>
      </c>
      <c r="F72" s="34">
        <f>F73</f>
        <v>314130</v>
      </c>
    </row>
    <row r="73" spans="1:10" s="14" customFormat="1" ht="19.5" customHeight="1">
      <c r="A73" s="12"/>
      <c r="B73" s="12"/>
      <c r="C73" s="11"/>
      <c r="D73" s="3">
        <v>4611</v>
      </c>
      <c r="E73" s="29" t="s">
        <v>79</v>
      </c>
      <c r="F73" s="39">
        <v>314130</v>
      </c>
      <c r="J73" s="5"/>
    </row>
    <row r="74" spans="1:10" s="14" customFormat="1" ht="16.5" customHeight="1">
      <c r="A74" s="12"/>
      <c r="B74" s="12"/>
      <c r="C74" s="1">
        <v>463</v>
      </c>
      <c r="D74" s="3"/>
      <c r="E74" s="6" t="s">
        <v>19</v>
      </c>
      <c r="F74" s="34">
        <f>F75</f>
        <v>214350</v>
      </c>
      <c r="H74" s="37"/>
      <c r="J74" s="5"/>
    </row>
    <row r="75" spans="1:10" s="14" customFormat="1" ht="15">
      <c r="A75" s="12"/>
      <c r="B75" s="12"/>
      <c r="C75" s="11"/>
      <c r="D75" s="3">
        <v>4630</v>
      </c>
      <c r="E75" s="29" t="s">
        <v>23</v>
      </c>
      <c r="F75" s="39">
        <v>214350</v>
      </c>
      <c r="J75" s="5"/>
    </row>
    <row r="76" spans="1:6" ht="15">
      <c r="A76" s="7"/>
      <c r="B76" s="15">
        <v>47</v>
      </c>
      <c r="C76" s="24"/>
      <c r="D76" s="16"/>
      <c r="E76" s="13" t="s">
        <v>75</v>
      </c>
      <c r="F76" s="33">
        <f>F77+F78</f>
        <v>26240</v>
      </c>
    </row>
    <row r="77" spans="1:6" ht="15.75">
      <c r="A77" s="7"/>
      <c r="B77" s="7"/>
      <c r="C77" s="1">
        <v>471</v>
      </c>
      <c r="D77" s="20"/>
      <c r="E77" s="6" t="s">
        <v>15</v>
      </c>
      <c r="F77" s="39">
        <v>22000</v>
      </c>
    </row>
    <row r="78" spans="1:6" ht="15.75">
      <c r="A78" s="7"/>
      <c r="B78" s="12"/>
      <c r="C78" s="1">
        <v>472</v>
      </c>
      <c r="D78" s="20"/>
      <c r="E78" s="6" t="s">
        <v>16</v>
      </c>
      <c r="F78" s="39">
        <v>4240</v>
      </c>
    </row>
    <row r="79" spans="1:6" ht="15.75">
      <c r="A79" s="1">
        <v>4</v>
      </c>
      <c r="B79" s="40"/>
      <c r="C79" s="40"/>
      <c r="D79" s="40"/>
      <c r="E79" s="6" t="s">
        <v>21</v>
      </c>
      <c r="F79" s="34">
        <f>SUM(F5+F46+F51+F63+F71+F76)</f>
        <v>5270000</v>
      </c>
    </row>
    <row r="81" spans="6:8" ht="15.75">
      <c r="F81" s="35"/>
      <c r="H81" s="27"/>
    </row>
    <row r="83" ht="15">
      <c r="F83" s="38"/>
    </row>
  </sheetData>
  <sheetProtection/>
  <mergeCells count="3">
    <mergeCell ref="B79:D79"/>
    <mergeCell ref="A3:D3"/>
    <mergeCell ref="A2:D2"/>
  </mergeCells>
  <printOptions/>
  <pageMargins left="0.1968503937007874" right="0.1968503937007874" top="0.2755905511811024" bottom="0.5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Milanka</cp:lastModifiedBy>
  <cp:lastPrinted>2016-11-16T10:01:37Z</cp:lastPrinted>
  <dcterms:created xsi:type="dcterms:W3CDTF">2005-07-21T07:42:57Z</dcterms:created>
  <dcterms:modified xsi:type="dcterms:W3CDTF">2016-11-16T14:13:21Z</dcterms:modified>
  <cp:category/>
  <cp:version/>
  <cp:contentType/>
  <cp:contentStatus/>
</cp:coreProperties>
</file>