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95" windowHeight="4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<sst xmlns="http://schemas.openxmlformats.org/spreadsheetml/2006/main" count="82" uniqueCount="82">
  <si>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grupa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</si>
  <si>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</si>
  <si>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</si>
  <si>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</si>
  <si>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</si>
  <si>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</si>
  <si>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</si>
  <si>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</si>
  <si>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</si>
  <si>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prevoz</t>
  </si>
  <si>
    <t xml:space="preserve">Ostale naknade </t>
  </si>
  <si>
    <t>Bankarske usluge i negativne kursne razlike</t>
  </si>
  <si>
    <t>Ostali izdaci</t>
  </si>
  <si>
    <t>Prava iz oblasti socijalne zaštite</t>
  </si>
  <si>
    <t>Boračko-invalidska zaštita (materijalno obezbeđenje učesnika NOR-a)</t>
  </si>
  <si>
    <t>Tekuća budžetska rezerva</t>
  </si>
  <si>
    <t>Stalna budžetska rezerva</t>
  </si>
  <si>
    <t>Otplata duga</t>
  </si>
  <si>
    <t>Kapitalni izdaci</t>
  </si>
  <si>
    <t>Otplata obaveza iz prethodnog perioda</t>
  </si>
  <si>
    <t>Klasa</t>
  </si>
  <si>
    <t>UKUPNI IZDACI       (SVEGA)</t>
  </si>
  <si>
    <t xml:space="preserve">                           IZDACI</t>
  </si>
  <si>
    <t xml:space="preserve">Otplata obaveza iz prethodnog perioda </t>
  </si>
  <si>
    <t xml:space="preserve">Tekuće održavanje opreme </t>
  </si>
  <si>
    <t>Renta</t>
  </si>
  <si>
    <t>Zakup objekata</t>
  </si>
  <si>
    <t>Ekonomska klasifikacija</t>
  </si>
  <si>
    <t xml:space="preserve">Rashodi za materijal </t>
  </si>
  <si>
    <t>Naknade odbornicima i članovima radnih tijela</t>
  </si>
  <si>
    <t>Izdaci za opremu organa</t>
  </si>
  <si>
    <t>Sredstva za tehnološke viškove</t>
  </si>
  <si>
    <t>Otpremnine za tehnološke viškove</t>
  </si>
  <si>
    <t>Subvencije</t>
  </si>
  <si>
    <t>kategorija.</t>
  </si>
  <si>
    <t>sintetika</t>
  </si>
  <si>
    <t xml:space="preserve">Izdaci za lokalnu infrastrukturu </t>
  </si>
  <si>
    <t>Administrativni materijal</t>
  </si>
  <si>
    <t>Materijal za posebne namjene</t>
  </si>
  <si>
    <t>Rashodi za energiju</t>
  </si>
  <si>
    <t xml:space="preserve">Rashodi za gorivo </t>
  </si>
  <si>
    <t>Ostali rashodi za materijal</t>
  </si>
  <si>
    <t>Rashodi za usluge</t>
  </si>
  <si>
    <t>Službena putovanja</t>
  </si>
  <si>
    <t>Reprezentacija</t>
  </si>
  <si>
    <t>Komunikacione usluge</t>
  </si>
  <si>
    <t>Advokatske,notarske i pravne usluge</t>
  </si>
  <si>
    <t>Konsultantske usluge, projekti i studije</t>
  </si>
  <si>
    <t>Usluge stručnog usavršavanja</t>
  </si>
  <si>
    <t xml:space="preserve">Ostale usluge </t>
  </si>
  <si>
    <t>Rashodi za tekuće održavanje</t>
  </si>
  <si>
    <t xml:space="preserve">Tekuće održavanje građevinskih objekata </t>
  </si>
  <si>
    <t xml:space="preserve">Subvencije za proizvodnju i pružanje usluga </t>
  </si>
  <si>
    <t xml:space="preserve">Izrada i održavanje softvera </t>
  </si>
  <si>
    <t>Osiguranje imovine i lica</t>
  </si>
  <si>
    <t>Komunalne naknade</t>
  </si>
  <si>
    <t>Ostalo</t>
  </si>
  <si>
    <t>Transferi institucijama,pojedincima,nevladinom i javnom sektoru</t>
  </si>
  <si>
    <t>Transferi obrazovanju</t>
  </si>
  <si>
    <t>Transferi institucijama kulture i sporta (finansiranje sportskih klubova i udruženja)</t>
  </si>
  <si>
    <t>Transferi nevladinim organizacijama</t>
  </si>
  <si>
    <t xml:space="preserve">Transferi za jednokratne socijalne pomoći </t>
  </si>
  <si>
    <t>Ostali transferi pojedincima</t>
  </si>
  <si>
    <t>Ostali transferi institucijama</t>
  </si>
  <si>
    <t>Ostali transferi</t>
  </si>
  <si>
    <t>Transferi javnim preduzećima</t>
  </si>
  <si>
    <t>Ostali transferi (učešće u finansiranju projekta "Njega starih lica")</t>
  </si>
  <si>
    <t>Izdaci za lokalnu infrastrukturu (izrada planske dokumentacije )</t>
  </si>
  <si>
    <t>Izdaci za lokalnu infrastrukturu (lokalni putevi)</t>
  </si>
  <si>
    <t xml:space="preserve">Investiciono održavanje </t>
  </si>
  <si>
    <t>TEKUĆI IZDACI</t>
  </si>
  <si>
    <t>TRANSFERI ZA SOCIJALNU ZAŠTITU</t>
  </si>
  <si>
    <t>TRANSFERI INSTITUCIJAMA,POJEDINCIMA, NEVLADINOM I JAVNOM SEKTORU</t>
  </si>
  <si>
    <t>KAPITALNI IZDACI</t>
  </si>
  <si>
    <t>OTPLATA DUGOVA</t>
  </si>
  <si>
    <t>REZERVE</t>
  </si>
  <si>
    <t>Transferi političkim partijama,strankama i udruženjima</t>
  </si>
  <si>
    <t>Kamate</t>
  </si>
  <si>
    <t>Kamate rezidentima</t>
  </si>
  <si>
    <t xml:space="preserve">Otplata hartija od vrijednosti i kredita rezidentima </t>
  </si>
  <si>
    <r>
      <t xml:space="preserve">Ostali kapitalni izdaci </t>
    </r>
    <r>
      <rPr>
        <sz val="12"/>
        <rFont val="Arial"/>
        <family val="2"/>
      </rPr>
      <t>(</t>
    </r>
    <r>
      <rPr>
        <sz val="12"/>
        <rFont val="Arial"/>
        <family val="0"/>
      </rPr>
      <t>troškovi finansiranja projekata</t>
    </r>
    <r>
      <rPr>
        <sz val="12"/>
        <rFont val="Arial"/>
        <family val="2"/>
      </rPr>
      <t>)</t>
    </r>
  </si>
  <si>
    <t xml:space="preserve"> Plan  budžeta za 2016. godinu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</si>
</sst>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0.00;[Red]0.00"/>
    <numFmt numFmtId="186" formatCode="#,##0.00_ ;\-#,##0.00\ "/>
  </numFmts>
  <fonts count="2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center"/>
    </xf>
    <xf numFmtId="184" fontId="2" fillId="0" borderId="10" xfId="0" applyNumberFormat="1" applyFont="1" applyBorder="1" applyAlignment="1">
      <alignment vertical="justify"/>
    </xf>
    <xf numFmtId="184" fontId="2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M79"/>
  <sheetViews>
    <sheetView tabSelected="1" zoomScalePageLayoutView="0" workbookViewId="0" topLeftCell="E54">
      <selection activeCell="I79" sqref="I79"/>
    </sheetView>
  </sheetViews>
  <sheetFormatPr defaultColWidth="9.140625" defaultRowHeight="12.75"/>
  <cols>
    <col min="1" max="1" width="5.57421875" style="5" customWidth="1"/>
    <col min="2" max="2" width="7.00390625" style="5" hidden="1" customWidth="1"/>
    <col min="3" max="3" width="6.140625" style="5" hidden="1" customWidth="1"/>
    <col min="4" max="4" width="9.421875" style="5" customWidth="1"/>
    <col min="5" max="5" width="10.7109375" style="5" customWidth="1"/>
    <col min="6" max="6" width="10.57421875" style="5" customWidth="1"/>
    <col min="7" max="7" width="9.7109375" style="5" customWidth="1"/>
    <col min="8" max="8" width="70.8515625" style="20" customWidth="1"/>
    <col min="9" max="9" width="14.7109375" style="5" customWidth="1"/>
    <col min="10" max="11" width="12.7109375" style="5" bestFit="1" customWidth="1"/>
    <col min="12" max="12" width="9.140625" style="5" customWidth="1"/>
    <col min="13" max="13" width="13.28125" style="5" customWidth="1"/>
    <col min="14" max="16384" width="9.140625" style="5" customWidth="1"/>
  </cols>
  <sheetData>
    <row r="2" spans="4:9" ht="15.75">
      <c r="D2" s="36">
        <v>1</v>
      </c>
      <c r="E2" s="36"/>
      <c r="F2" s="36"/>
      <c r="G2" s="36"/>
      <c r="H2" s="23">
        <v>2</v>
      </c>
      <c r="I2" s="29">
        <v>3</v>
      </c>
    </row>
    <row r="3" spans="4:9" ht="82.5" customHeight="1">
      <c r="D3" s="37" t="s">
        <v>27</v>
      </c>
      <c r="E3" s="37"/>
      <c r="F3" s="37"/>
      <c r="G3" s="37"/>
      <c r="H3" s="24" t="s">
        <v>22</v>
      </c>
      <c r="I3" s="25" t="s">
        <v>81</v>
      </c>
    </row>
    <row r="4" spans="4:9" ht="15">
      <c r="D4" s="7" t="s">
        <v>20</v>
      </c>
      <c r="E4" s="7" t="s">
        <v>34</v>
      </c>
      <c r="F4" s="4" t="s">
        <v>0</v>
      </c>
      <c r="G4" s="31" t="s">
        <v>35</v>
      </c>
      <c r="H4" s="8"/>
      <c r="I4" s="7"/>
    </row>
    <row r="5" spans="4:9" s="14" customFormat="1" ht="15">
      <c r="D5" s="12"/>
      <c r="E5" s="11">
        <v>41</v>
      </c>
      <c r="F5" s="12"/>
      <c r="G5" s="12"/>
      <c r="H5" s="13" t="s">
        <v>70</v>
      </c>
      <c r="I5" s="27">
        <f>I6+I12+I17+I23+I32+I35+I37+I39+I41</f>
        <v>2707755</v>
      </c>
    </row>
    <row r="6" spans="4:9" s="10" customFormat="1" ht="15.75">
      <c r="D6" s="9"/>
      <c r="E6" s="9"/>
      <c r="F6" s="29">
        <v>411</v>
      </c>
      <c r="G6" s="9"/>
      <c r="H6" s="6" t="s">
        <v>1</v>
      </c>
      <c r="I6" s="26">
        <f>SUM(I7:I11)</f>
        <v>1490630</v>
      </c>
    </row>
    <row r="7" spans="4:11" ht="15">
      <c r="D7" s="7"/>
      <c r="E7" s="7"/>
      <c r="F7" s="4"/>
      <c r="G7" s="3">
        <v>4111</v>
      </c>
      <c r="H7" s="15" t="s">
        <v>2</v>
      </c>
      <c r="I7" s="35">
        <v>874610</v>
      </c>
      <c r="J7"/>
      <c r="K7" s="33"/>
    </row>
    <row r="8" spans="4:11" ht="15">
      <c r="D8" s="7"/>
      <c r="E8" s="7"/>
      <c r="F8" s="4"/>
      <c r="G8" s="3">
        <v>4112</v>
      </c>
      <c r="H8" s="15" t="s">
        <v>3</v>
      </c>
      <c r="I8" s="35">
        <v>130360</v>
      </c>
      <c r="J8"/>
      <c r="K8" s="33"/>
    </row>
    <row r="9" spans="4:11" ht="15">
      <c r="D9" s="7"/>
      <c r="E9" s="7"/>
      <c r="F9" s="4"/>
      <c r="G9" s="3">
        <v>4113</v>
      </c>
      <c r="H9" s="15" t="s">
        <v>4</v>
      </c>
      <c r="I9" s="35">
        <v>314710</v>
      </c>
      <c r="J9"/>
      <c r="K9" s="33"/>
    </row>
    <row r="10" spans="4:13" ht="15">
      <c r="D10" s="7"/>
      <c r="E10" s="7"/>
      <c r="F10" s="4"/>
      <c r="G10" s="3">
        <v>4114</v>
      </c>
      <c r="H10" s="15" t="s">
        <v>5</v>
      </c>
      <c r="I10" s="35">
        <v>153970</v>
      </c>
      <c r="J10"/>
      <c r="K10" s="33"/>
      <c r="M10" s="33"/>
    </row>
    <row r="11" spans="4:13" ht="15.75">
      <c r="D11" s="7"/>
      <c r="E11" s="7"/>
      <c r="F11" s="4"/>
      <c r="G11" s="3">
        <v>4115</v>
      </c>
      <c r="H11" s="15" t="s">
        <v>6</v>
      </c>
      <c r="I11" s="35">
        <v>16980</v>
      </c>
      <c r="J11"/>
      <c r="K11" s="33"/>
      <c r="M11" s="34"/>
    </row>
    <row r="12" spans="4:13" ht="15.75">
      <c r="D12" s="7"/>
      <c r="E12" s="7"/>
      <c r="F12" s="1">
        <v>412</v>
      </c>
      <c r="G12" s="1"/>
      <c r="H12" s="2" t="s">
        <v>7</v>
      </c>
      <c r="I12" s="26">
        <f>SUM(I13:I16)</f>
        <v>235165</v>
      </c>
      <c r="M12" s="33"/>
    </row>
    <row r="13" spans="4:13" ht="15">
      <c r="D13" s="7"/>
      <c r="E13" s="7"/>
      <c r="F13" s="4"/>
      <c r="G13" s="3">
        <v>4121</v>
      </c>
      <c r="H13" s="15" t="s">
        <v>8</v>
      </c>
      <c r="I13" s="35">
        <v>42595</v>
      </c>
      <c r="M13" s="33"/>
    </row>
    <row r="14" spans="4:9" ht="15">
      <c r="D14" s="7"/>
      <c r="E14" s="7"/>
      <c r="F14" s="4"/>
      <c r="G14" s="3">
        <v>4123</v>
      </c>
      <c r="H14" s="15" t="s">
        <v>9</v>
      </c>
      <c r="I14" s="35">
        <v>122270</v>
      </c>
    </row>
    <row r="15" spans="4:9" ht="15" customHeight="1">
      <c r="D15" s="7"/>
      <c r="E15" s="7"/>
      <c r="F15" s="4"/>
      <c r="G15" s="3">
        <v>4126</v>
      </c>
      <c r="H15" s="15" t="s">
        <v>29</v>
      </c>
      <c r="I15" s="35">
        <v>53950</v>
      </c>
    </row>
    <row r="16" spans="4:13" s="10" customFormat="1" ht="15.75">
      <c r="D16" s="9"/>
      <c r="E16" s="9"/>
      <c r="F16" s="29"/>
      <c r="G16" s="3">
        <v>4127</v>
      </c>
      <c r="H16" s="15" t="s">
        <v>10</v>
      </c>
      <c r="I16" s="35">
        <v>16350</v>
      </c>
      <c r="M16" s="5"/>
    </row>
    <row r="17" spans="4:9" ht="15.75">
      <c r="D17" s="7"/>
      <c r="E17" s="7"/>
      <c r="F17" s="1">
        <v>413</v>
      </c>
      <c r="G17" s="4"/>
      <c r="H17" s="2" t="s">
        <v>28</v>
      </c>
      <c r="I17" s="26">
        <f>SUM(I18:I22)</f>
        <v>211930</v>
      </c>
    </row>
    <row r="18" spans="4:9" ht="15.75">
      <c r="D18" s="7"/>
      <c r="E18" s="7"/>
      <c r="F18" s="1"/>
      <c r="G18" s="3">
        <v>4131</v>
      </c>
      <c r="H18" s="15" t="s">
        <v>37</v>
      </c>
      <c r="I18" s="35">
        <v>30990</v>
      </c>
    </row>
    <row r="19" spans="4:13" ht="15.75">
      <c r="D19" s="7"/>
      <c r="E19" s="7"/>
      <c r="F19" s="1"/>
      <c r="G19" s="3">
        <v>4133</v>
      </c>
      <c r="H19" s="15" t="s">
        <v>38</v>
      </c>
      <c r="I19" s="35">
        <v>10090</v>
      </c>
      <c r="M19" s="14"/>
    </row>
    <row r="20" spans="4:13" ht="15.75">
      <c r="D20" s="7"/>
      <c r="E20" s="7"/>
      <c r="F20" s="32"/>
      <c r="G20" s="3">
        <v>4134</v>
      </c>
      <c r="H20" s="15" t="s">
        <v>39</v>
      </c>
      <c r="I20" s="35">
        <v>106100</v>
      </c>
      <c r="M20" s="10"/>
    </row>
    <row r="21" spans="4:9" ht="15.75">
      <c r="D21" s="7"/>
      <c r="E21" s="7"/>
      <c r="F21" s="32"/>
      <c r="G21" s="3">
        <v>4135</v>
      </c>
      <c r="H21" s="15" t="s">
        <v>40</v>
      </c>
      <c r="I21" s="35">
        <v>48000</v>
      </c>
    </row>
    <row r="22" spans="4:9" ht="15.75">
      <c r="D22" s="7"/>
      <c r="E22" s="7"/>
      <c r="F22" s="1"/>
      <c r="G22" s="3">
        <v>4139</v>
      </c>
      <c r="H22" s="15" t="s">
        <v>41</v>
      </c>
      <c r="I22" s="35">
        <v>16750</v>
      </c>
    </row>
    <row r="23" spans="4:9" ht="15.75">
      <c r="D23" s="7"/>
      <c r="E23" s="7"/>
      <c r="F23" s="1">
        <v>414</v>
      </c>
      <c r="G23" s="4"/>
      <c r="H23" s="2" t="s">
        <v>42</v>
      </c>
      <c r="I23" s="26">
        <f>SUM(I24:I31)</f>
        <v>426760</v>
      </c>
    </row>
    <row r="24" spans="4:13" s="14" customFormat="1" ht="15">
      <c r="D24" s="12"/>
      <c r="E24" s="12"/>
      <c r="F24" s="11"/>
      <c r="G24" s="3">
        <v>4141</v>
      </c>
      <c r="H24" s="15" t="s">
        <v>43</v>
      </c>
      <c r="I24" s="35">
        <v>12150</v>
      </c>
      <c r="M24" s="5"/>
    </row>
    <row r="25" spans="4:13" s="10" customFormat="1" ht="15.75">
      <c r="D25" s="9"/>
      <c r="E25" s="9"/>
      <c r="F25" s="29"/>
      <c r="G25" s="3">
        <v>4142</v>
      </c>
      <c r="H25" s="15" t="s">
        <v>44</v>
      </c>
      <c r="I25" s="35">
        <v>15660</v>
      </c>
      <c r="M25" s="5"/>
    </row>
    <row r="26" spans="4:9" ht="15">
      <c r="D26" s="7"/>
      <c r="E26" s="7"/>
      <c r="F26" s="4"/>
      <c r="G26" s="3">
        <v>4143</v>
      </c>
      <c r="H26" s="15" t="s">
        <v>45</v>
      </c>
      <c r="I26" s="35">
        <v>31170</v>
      </c>
    </row>
    <row r="27" spans="4:9" ht="18" customHeight="1">
      <c r="D27" s="7"/>
      <c r="E27" s="7"/>
      <c r="F27" s="4"/>
      <c r="G27" s="3">
        <v>4144</v>
      </c>
      <c r="H27" s="15" t="s">
        <v>11</v>
      </c>
      <c r="I27" s="35">
        <v>9000</v>
      </c>
    </row>
    <row r="28" spans="4:9" ht="18" customHeight="1">
      <c r="D28" s="7"/>
      <c r="E28" s="7"/>
      <c r="F28" s="4"/>
      <c r="G28" s="3">
        <v>4146</v>
      </c>
      <c r="H28" s="15" t="s">
        <v>46</v>
      </c>
      <c r="I28" s="35">
        <v>10000</v>
      </c>
    </row>
    <row r="29" spans="4:9" ht="18" customHeight="1">
      <c r="D29" s="7"/>
      <c r="E29" s="7"/>
      <c r="F29" s="4"/>
      <c r="G29" s="3">
        <v>4147</v>
      </c>
      <c r="H29" s="15" t="s">
        <v>47</v>
      </c>
      <c r="I29" s="35">
        <v>29500</v>
      </c>
    </row>
    <row r="30" spans="4:9" ht="18" customHeight="1">
      <c r="D30" s="7"/>
      <c r="E30" s="7"/>
      <c r="F30" s="4"/>
      <c r="G30" s="3">
        <v>4148</v>
      </c>
      <c r="H30" s="15" t="s">
        <v>48</v>
      </c>
      <c r="I30" s="35">
        <v>5500</v>
      </c>
    </row>
    <row r="31" spans="4:9" ht="18" customHeight="1">
      <c r="D31" s="7"/>
      <c r="E31" s="7"/>
      <c r="F31" s="4"/>
      <c r="G31" s="3">
        <v>4149</v>
      </c>
      <c r="H31" s="15" t="s">
        <v>49</v>
      </c>
      <c r="I31" s="35">
        <v>313780</v>
      </c>
    </row>
    <row r="32" spans="4:9" ht="15.75">
      <c r="D32" s="7"/>
      <c r="E32" s="7"/>
      <c r="F32" s="1">
        <v>415</v>
      </c>
      <c r="G32" s="7"/>
      <c r="H32" s="2" t="s">
        <v>50</v>
      </c>
      <c r="I32" s="26">
        <f>SUM(I33:I34)</f>
        <v>53000</v>
      </c>
    </row>
    <row r="33" spans="4:9" ht="15.75">
      <c r="D33" s="7"/>
      <c r="E33" s="7"/>
      <c r="F33" s="32"/>
      <c r="G33" s="3">
        <v>4152</v>
      </c>
      <c r="H33" s="15" t="s">
        <v>51</v>
      </c>
      <c r="I33" s="35">
        <v>15000</v>
      </c>
    </row>
    <row r="34" spans="4:9" ht="15.75">
      <c r="D34" s="7"/>
      <c r="E34" s="7"/>
      <c r="F34" s="32"/>
      <c r="G34" s="3">
        <v>4153</v>
      </c>
      <c r="H34" s="15" t="s">
        <v>24</v>
      </c>
      <c r="I34" s="35">
        <v>38000</v>
      </c>
    </row>
    <row r="35" spans="4:9" ht="15.75">
      <c r="D35" s="7"/>
      <c r="E35" s="7"/>
      <c r="F35" s="32">
        <v>416</v>
      </c>
      <c r="G35" s="4"/>
      <c r="H35" s="6" t="s">
        <v>77</v>
      </c>
      <c r="I35" s="26">
        <f>I36</f>
        <v>100970</v>
      </c>
    </row>
    <row r="36" spans="4:9" ht="15.75">
      <c r="D36" s="7"/>
      <c r="E36" s="7"/>
      <c r="F36" s="32"/>
      <c r="G36" s="3">
        <v>4161</v>
      </c>
      <c r="H36" s="15" t="s">
        <v>78</v>
      </c>
      <c r="I36" s="35">
        <v>100970</v>
      </c>
    </row>
    <row r="37" spans="4:9" ht="15.75">
      <c r="D37" s="7"/>
      <c r="E37" s="7"/>
      <c r="F37" s="1">
        <v>417</v>
      </c>
      <c r="G37" s="4"/>
      <c r="H37" s="2" t="s">
        <v>25</v>
      </c>
      <c r="I37" s="26">
        <f>I38</f>
        <v>5850</v>
      </c>
    </row>
    <row r="38" spans="4:9" ht="15">
      <c r="D38" s="7"/>
      <c r="E38" s="7"/>
      <c r="F38" s="4"/>
      <c r="G38" s="3">
        <v>4171</v>
      </c>
      <c r="H38" s="15" t="s">
        <v>26</v>
      </c>
      <c r="I38" s="35">
        <v>5850</v>
      </c>
    </row>
    <row r="39" spans="4:9" ht="15.75">
      <c r="D39" s="7"/>
      <c r="E39" s="7"/>
      <c r="F39" s="1">
        <v>418</v>
      </c>
      <c r="G39" s="1"/>
      <c r="H39" s="2" t="s">
        <v>33</v>
      </c>
      <c r="I39" s="26">
        <f>I40</f>
        <v>96000</v>
      </c>
    </row>
    <row r="40" spans="4:9" ht="15">
      <c r="D40" s="7"/>
      <c r="E40" s="7"/>
      <c r="F40" s="4"/>
      <c r="G40" s="3">
        <v>4181</v>
      </c>
      <c r="H40" s="15" t="s">
        <v>52</v>
      </c>
      <c r="I40" s="35">
        <v>96000</v>
      </c>
    </row>
    <row r="41" spans="4:9" ht="17.25" customHeight="1">
      <c r="D41" s="7"/>
      <c r="E41" s="7"/>
      <c r="F41" s="1">
        <v>419</v>
      </c>
      <c r="G41" s="4"/>
      <c r="H41" s="2" t="s">
        <v>12</v>
      </c>
      <c r="I41" s="26">
        <f>SUM(I42:I45)</f>
        <v>87450</v>
      </c>
    </row>
    <row r="42" spans="4:9" ht="17.25" customHeight="1">
      <c r="D42" s="7"/>
      <c r="E42" s="7"/>
      <c r="F42" s="1"/>
      <c r="G42" s="3">
        <v>4193</v>
      </c>
      <c r="H42" s="15" t="s">
        <v>53</v>
      </c>
      <c r="I42" s="35">
        <v>9000</v>
      </c>
    </row>
    <row r="43" spans="4:9" ht="17.25" customHeight="1">
      <c r="D43" s="7"/>
      <c r="E43" s="7"/>
      <c r="F43" s="1"/>
      <c r="G43" s="3">
        <v>4194</v>
      </c>
      <c r="H43" s="15" t="s">
        <v>54</v>
      </c>
      <c r="I43" s="35">
        <v>24450</v>
      </c>
    </row>
    <row r="44" spans="4:9" ht="17.25" customHeight="1">
      <c r="D44" s="7"/>
      <c r="E44" s="7"/>
      <c r="F44" s="1"/>
      <c r="G44" s="3">
        <v>4196</v>
      </c>
      <c r="H44" s="15" t="s">
        <v>55</v>
      </c>
      <c r="I44" s="35">
        <v>10350</v>
      </c>
    </row>
    <row r="45" spans="4:9" ht="17.25" customHeight="1">
      <c r="D45" s="7"/>
      <c r="E45" s="7"/>
      <c r="F45" s="1"/>
      <c r="G45" s="3">
        <v>4199</v>
      </c>
      <c r="H45" s="15" t="s">
        <v>56</v>
      </c>
      <c r="I45" s="35">
        <v>43650</v>
      </c>
    </row>
    <row r="46" spans="4:13" ht="15.75">
      <c r="D46" s="7"/>
      <c r="E46" s="16">
        <v>42</v>
      </c>
      <c r="F46" s="30"/>
      <c r="G46" s="17"/>
      <c r="H46" s="18" t="s">
        <v>71</v>
      </c>
      <c r="I46" s="28">
        <f>SUM(I47+I49)</f>
        <v>354450</v>
      </c>
      <c r="M46" s="10"/>
    </row>
    <row r="47" spans="4:13" ht="15.75">
      <c r="D47" s="7"/>
      <c r="E47" s="7"/>
      <c r="F47" s="1">
        <v>421</v>
      </c>
      <c r="G47" s="7"/>
      <c r="H47" s="2" t="s">
        <v>13</v>
      </c>
      <c r="I47" s="26">
        <f>I48</f>
        <v>4450</v>
      </c>
      <c r="M47" s="20"/>
    </row>
    <row r="48" spans="4:13" ht="23.25" customHeight="1">
      <c r="D48" s="7"/>
      <c r="E48" s="7"/>
      <c r="F48" s="4"/>
      <c r="G48" s="4">
        <v>4212</v>
      </c>
      <c r="H48" s="8" t="s">
        <v>14</v>
      </c>
      <c r="I48" s="35">
        <v>4450</v>
      </c>
      <c r="M48" s="20"/>
    </row>
    <row r="49" spans="4:13" ht="15.75">
      <c r="D49" s="7"/>
      <c r="E49" s="7"/>
      <c r="F49" s="1">
        <v>422</v>
      </c>
      <c r="G49" s="4"/>
      <c r="H49" s="2" t="s">
        <v>31</v>
      </c>
      <c r="I49" s="26">
        <f>I50</f>
        <v>350000</v>
      </c>
      <c r="M49" s="20"/>
    </row>
    <row r="50" spans="4:13" ht="15">
      <c r="D50" s="7"/>
      <c r="E50" s="7"/>
      <c r="F50" s="4"/>
      <c r="G50" s="4">
        <v>4222</v>
      </c>
      <c r="H50" s="8" t="s">
        <v>32</v>
      </c>
      <c r="I50" s="35">
        <v>350000</v>
      </c>
      <c r="M50" s="20"/>
    </row>
    <row r="51" spans="4:13" s="10" customFormat="1" ht="29.25" customHeight="1">
      <c r="D51" s="9"/>
      <c r="E51" s="16">
        <v>43</v>
      </c>
      <c r="F51" s="16"/>
      <c r="G51" s="19"/>
      <c r="H51" s="18" t="s">
        <v>72</v>
      </c>
      <c r="I51" s="28">
        <f>I52+I60</f>
        <v>736840</v>
      </c>
      <c r="J51" s="34"/>
      <c r="M51" s="20"/>
    </row>
    <row r="52" spans="4:9" s="20" customFormat="1" ht="26.25" customHeight="1">
      <c r="D52" s="8"/>
      <c r="E52" s="8"/>
      <c r="F52" s="23">
        <v>431</v>
      </c>
      <c r="G52" s="2"/>
      <c r="H52" s="2" t="s">
        <v>57</v>
      </c>
      <c r="I52" s="26">
        <f>SUM(I53:I59)</f>
        <v>586840</v>
      </c>
    </row>
    <row r="53" spans="4:9" s="20" customFormat="1" ht="18.75" customHeight="1">
      <c r="D53" s="8"/>
      <c r="E53" s="8"/>
      <c r="F53" s="23"/>
      <c r="G53" s="21">
        <v>4312</v>
      </c>
      <c r="H53" s="15" t="s">
        <v>58</v>
      </c>
      <c r="I53" s="35">
        <v>29000</v>
      </c>
    </row>
    <row r="54" spans="4:9" s="20" customFormat="1" ht="31.5" customHeight="1">
      <c r="D54" s="8"/>
      <c r="E54" s="8"/>
      <c r="F54" s="23"/>
      <c r="G54" s="21">
        <v>4313</v>
      </c>
      <c r="H54" s="15" t="s">
        <v>59</v>
      </c>
      <c r="I54" s="35">
        <v>135000</v>
      </c>
    </row>
    <row r="55" spans="4:9" s="20" customFormat="1" ht="16.5" customHeight="1">
      <c r="D55" s="8"/>
      <c r="E55" s="8"/>
      <c r="F55" s="23"/>
      <c r="G55" s="21">
        <v>4314</v>
      </c>
      <c r="H55" s="15" t="s">
        <v>60</v>
      </c>
      <c r="I55" s="35">
        <v>12000</v>
      </c>
    </row>
    <row r="56" spans="4:9" s="20" customFormat="1" ht="14.25" customHeight="1">
      <c r="D56" s="8"/>
      <c r="E56" s="8"/>
      <c r="F56" s="23"/>
      <c r="G56" s="21">
        <v>4315</v>
      </c>
      <c r="H56" s="15" t="s">
        <v>76</v>
      </c>
      <c r="I56" s="35">
        <v>82740</v>
      </c>
    </row>
    <row r="57" spans="4:13" s="20" customFormat="1" ht="20.25" customHeight="1">
      <c r="D57" s="8"/>
      <c r="E57" s="8"/>
      <c r="F57" s="23"/>
      <c r="G57" s="21">
        <v>4316</v>
      </c>
      <c r="H57" s="15" t="s">
        <v>61</v>
      </c>
      <c r="I57" s="35">
        <v>52000</v>
      </c>
      <c r="M57" s="5"/>
    </row>
    <row r="58" spans="4:13" s="20" customFormat="1" ht="17.25" customHeight="1">
      <c r="D58" s="8"/>
      <c r="E58" s="8"/>
      <c r="F58" s="23"/>
      <c r="G58" s="21">
        <v>4318</v>
      </c>
      <c r="H58" s="15" t="s">
        <v>62</v>
      </c>
      <c r="I58" s="35">
        <v>81100</v>
      </c>
      <c r="M58" s="10"/>
    </row>
    <row r="59" spans="4:13" s="20" customFormat="1" ht="18.75" customHeight="1">
      <c r="D59" s="8"/>
      <c r="E59" s="8"/>
      <c r="F59" s="23"/>
      <c r="G59" s="21">
        <v>4319</v>
      </c>
      <c r="H59" s="15" t="s">
        <v>63</v>
      </c>
      <c r="I59" s="35">
        <v>195000</v>
      </c>
      <c r="M59" s="5"/>
    </row>
    <row r="60" spans="4:13" s="20" customFormat="1" ht="15.75" customHeight="1">
      <c r="D60" s="8"/>
      <c r="E60" s="8"/>
      <c r="F60" s="23">
        <v>432</v>
      </c>
      <c r="G60" s="23"/>
      <c r="H60" s="2" t="s">
        <v>64</v>
      </c>
      <c r="I60" s="26">
        <f>SUM(I61:I62)</f>
        <v>150000</v>
      </c>
      <c r="M60" s="5"/>
    </row>
    <row r="61" spans="4:13" s="20" customFormat="1" ht="15" customHeight="1">
      <c r="D61" s="8"/>
      <c r="E61" s="8"/>
      <c r="F61" s="23"/>
      <c r="G61" s="21">
        <v>4326</v>
      </c>
      <c r="H61" s="15" t="s">
        <v>65</v>
      </c>
      <c r="I61" s="35">
        <v>133000</v>
      </c>
      <c r="M61" s="5"/>
    </row>
    <row r="62" spans="4:9" ht="18.75" customHeight="1">
      <c r="D62" s="7"/>
      <c r="E62" s="7"/>
      <c r="F62" s="4"/>
      <c r="G62" s="4">
        <v>4326</v>
      </c>
      <c r="H62" s="15" t="s">
        <v>66</v>
      </c>
      <c r="I62" s="35">
        <v>17000</v>
      </c>
    </row>
    <row r="63" spans="4:13" s="10" customFormat="1" ht="17.25" customHeight="1">
      <c r="D63" s="9"/>
      <c r="E63" s="16">
        <v>44</v>
      </c>
      <c r="F63" s="29"/>
      <c r="G63" s="9"/>
      <c r="H63" s="18" t="s">
        <v>73</v>
      </c>
      <c r="I63" s="28">
        <f>I64</f>
        <v>1690285</v>
      </c>
      <c r="M63" s="5"/>
    </row>
    <row r="64" spans="4:9" ht="15.75">
      <c r="D64" s="7"/>
      <c r="E64" s="7"/>
      <c r="F64" s="1">
        <v>441</v>
      </c>
      <c r="G64" s="22"/>
      <c r="H64" s="2" t="s">
        <v>18</v>
      </c>
      <c r="I64" s="26">
        <f>I65+I66+I67+I68+I69+I70</f>
        <v>1690285</v>
      </c>
    </row>
    <row r="65" spans="4:9" ht="15.75" customHeight="1">
      <c r="D65" s="7"/>
      <c r="E65" s="7"/>
      <c r="F65" s="1"/>
      <c r="G65" s="3">
        <v>4412</v>
      </c>
      <c r="H65" s="15" t="s">
        <v>67</v>
      </c>
      <c r="I65" s="35">
        <v>15000</v>
      </c>
    </row>
    <row r="66" spans="4:9" ht="16.5" customHeight="1">
      <c r="D66" s="7"/>
      <c r="E66" s="7"/>
      <c r="F66" s="1"/>
      <c r="G66" s="3">
        <v>4412</v>
      </c>
      <c r="H66" s="15" t="s">
        <v>68</v>
      </c>
      <c r="I66" s="35">
        <v>265000</v>
      </c>
    </row>
    <row r="67" spans="4:9" ht="15.75">
      <c r="D67" s="7"/>
      <c r="E67" s="7"/>
      <c r="F67" s="1"/>
      <c r="G67" s="3">
        <v>4412</v>
      </c>
      <c r="H67" s="15" t="s">
        <v>36</v>
      </c>
      <c r="I67" s="35">
        <v>1273500</v>
      </c>
    </row>
    <row r="68" spans="4:13" ht="15">
      <c r="D68" s="7"/>
      <c r="E68" s="7"/>
      <c r="F68" s="4"/>
      <c r="G68" s="4">
        <v>4415</v>
      </c>
      <c r="H68" s="8" t="s">
        <v>30</v>
      </c>
      <c r="I68" s="35">
        <v>48600</v>
      </c>
      <c r="M68" s="14"/>
    </row>
    <row r="69" spans="4:13" ht="14.25" customHeight="1">
      <c r="D69" s="7"/>
      <c r="E69" s="7"/>
      <c r="F69" s="4"/>
      <c r="G69" s="4">
        <v>4416</v>
      </c>
      <c r="H69" s="8" t="s">
        <v>69</v>
      </c>
      <c r="I69" s="35">
        <v>27000</v>
      </c>
      <c r="M69" s="14"/>
    </row>
    <row r="70" spans="4:13" ht="14.25" customHeight="1">
      <c r="D70" s="7"/>
      <c r="E70" s="7"/>
      <c r="F70" s="4"/>
      <c r="G70" s="4">
        <v>4419</v>
      </c>
      <c r="H70" s="8" t="s">
        <v>80</v>
      </c>
      <c r="I70" s="35">
        <v>61185</v>
      </c>
      <c r="M70" s="14"/>
    </row>
    <row r="71" spans="4:9" ht="15">
      <c r="D71" s="7"/>
      <c r="E71" s="16">
        <v>46</v>
      </c>
      <c r="F71" s="4"/>
      <c r="G71" s="7"/>
      <c r="H71" s="18" t="s">
        <v>74</v>
      </c>
      <c r="I71" s="28">
        <f>SUM(I72+I74)</f>
        <v>498830</v>
      </c>
    </row>
    <row r="72" spans="4:9" ht="15.75">
      <c r="D72" s="7"/>
      <c r="E72" s="7"/>
      <c r="F72" s="1">
        <v>461</v>
      </c>
      <c r="G72" s="7"/>
      <c r="H72" s="2" t="s">
        <v>17</v>
      </c>
      <c r="I72" s="26">
        <f>I73</f>
        <v>309030</v>
      </c>
    </row>
    <row r="73" spans="4:13" s="14" customFormat="1" ht="19.5" customHeight="1">
      <c r="D73" s="12"/>
      <c r="E73" s="12"/>
      <c r="F73" s="11"/>
      <c r="G73" s="3">
        <v>4611</v>
      </c>
      <c r="H73" s="15" t="s">
        <v>79</v>
      </c>
      <c r="I73" s="35">
        <v>309030</v>
      </c>
      <c r="M73" s="5"/>
    </row>
    <row r="74" spans="4:13" s="14" customFormat="1" ht="16.5" customHeight="1">
      <c r="D74" s="12"/>
      <c r="E74" s="12"/>
      <c r="F74" s="1">
        <v>463</v>
      </c>
      <c r="G74" s="3"/>
      <c r="H74" s="2" t="s">
        <v>19</v>
      </c>
      <c r="I74" s="26">
        <f>I75</f>
        <v>189800</v>
      </c>
      <c r="M74" s="5"/>
    </row>
    <row r="75" spans="4:13" s="14" customFormat="1" ht="15">
      <c r="D75" s="12"/>
      <c r="E75" s="12"/>
      <c r="F75" s="11"/>
      <c r="G75" s="3">
        <v>4630</v>
      </c>
      <c r="H75" s="15" t="s">
        <v>23</v>
      </c>
      <c r="I75" s="35">
        <v>189800</v>
      </c>
      <c r="M75" s="5"/>
    </row>
    <row r="76" spans="4:9" ht="15">
      <c r="D76" s="7"/>
      <c r="E76" s="16">
        <v>47</v>
      </c>
      <c r="F76" s="30"/>
      <c r="G76" s="17"/>
      <c r="H76" s="18" t="s">
        <v>75</v>
      </c>
      <c r="I76" s="28">
        <f>I77+I78</f>
        <v>25840</v>
      </c>
    </row>
    <row r="77" spans="4:9" ht="15.75">
      <c r="D77" s="7"/>
      <c r="E77" s="7"/>
      <c r="F77" s="1">
        <v>471</v>
      </c>
      <c r="G77" s="22"/>
      <c r="H77" s="2" t="s">
        <v>15</v>
      </c>
      <c r="I77" s="35">
        <v>22000</v>
      </c>
    </row>
    <row r="78" spans="4:9" ht="15.75">
      <c r="D78" s="7"/>
      <c r="E78" s="12"/>
      <c r="F78" s="1">
        <v>472</v>
      </c>
      <c r="G78" s="22"/>
      <c r="H78" s="2" t="s">
        <v>16</v>
      </c>
      <c r="I78" s="35">
        <v>3840</v>
      </c>
    </row>
    <row r="79" spans="4:9" ht="15.75">
      <c r="D79" s="1">
        <v>4</v>
      </c>
      <c r="E79" s="36"/>
      <c r="F79" s="36"/>
      <c r="G79" s="36"/>
      <c r="H79" s="2" t="s">
        <v>21</v>
      </c>
      <c r="I79" s="26">
        <f>SUM(I5+I46+I51+I63+I71+I76)</f>
        <v>6014000</v>
      </c>
    </row>
  </sheetData>
  <sheetProtection/>
  <mergeCells count="3">
    <mergeCell ref="E79:G79"/>
    <mergeCell ref="D3:G3"/>
    <mergeCell ref="D2:G2"/>
  </mergeCells>
  <printOptions/>
  <pageMargins left="0.1968503937007874" right="0.1968503937007874" top="0.2755905511811024" bottom="0.5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Milanka</cp:lastModifiedBy>
  <cp:lastPrinted>2014-11-25T14:33:09Z</cp:lastPrinted>
  <dcterms:created xsi:type="dcterms:W3CDTF">2005-07-21T07:42:57Z</dcterms:created>
  <dcterms:modified xsi:type="dcterms:W3CDTF">2015-12-05T18:12:17Z</dcterms:modified>
  <cp:category/>
  <cp:version/>
  <cp:contentType/>
  <cp:contentStatus/>
</cp:coreProperties>
</file>