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'Sheet2'!$A$1:$I$60</definedName>
  </definedNames>
  <calcPr fullCalcOnLoad="1"/>
</workbook>
</file>

<file path=xl/sharedStrings.xml><?xml version="1.0" encoding="utf-8"?>
<sst xmlns="http://schemas.openxmlformats.org/spreadsheetml/2006/main" count="59" uniqueCount="58">
  <si>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</si>
  <si>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</si>
  <si>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</si>
  <si>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</si>
  <si>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</si>
  <si>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</si>
  <si>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</si>
  <si>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</si>
  <si>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</si>
  <si>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</si>
  <si>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>Kategorija.</t>
  </si>
  <si>
    <t>Tekući prihodi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</si>
  <si>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</si>
  <si>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</si>
  <si>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</si>
  <si>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</si>
  <si>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</si>
  <si>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imovine</t>
  </si>
  <si>
    <t>PRIMICI OD PRODAJE NEFINANSIJSKE IMOVINE</t>
  </si>
  <si>
    <t>Donacije i transferi</t>
  </si>
  <si>
    <t>TRANSFERI</t>
  </si>
  <si>
    <t>UKUPNI PRIMICI</t>
  </si>
  <si>
    <t>Klasa</t>
  </si>
  <si>
    <t>Naknade za puteve</t>
  </si>
  <si>
    <t xml:space="preserve">Godišnja naknada pri registraciji drumskih motornih vozila </t>
  </si>
  <si>
    <t>Sredstva prenešena iz prethodne godine</t>
  </si>
  <si>
    <t xml:space="preserve">Komunalna taksa za korišćenje prostora na javnim površinama ili ispred poslovnog prostora u poslovne svrhe </t>
  </si>
  <si>
    <t xml:space="preserve">Porez na nepokretnosti </t>
  </si>
  <si>
    <t>Transferi iz Budžeta Države (Uslovne dotacije)</t>
  </si>
  <si>
    <t>LOKALNI POREZI</t>
  </si>
  <si>
    <t>POREZ NA DOHODAK FIZIČKIH LICA</t>
  </si>
  <si>
    <t>POREZ NA IMOVINU</t>
  </si>
  <si>
    <t>Ostale naknade za puteve (Naknada za korišćenje drumskih vozila i njihovih priključnih vozila -eko naknada)</t>
  </si>
  <si>
    <t>Koncesione i druge naknade za korišćenje prirodnih dobara koje dodjeljuje Država</t>
  </si>
  <si>
    <t>Naknade za korišćenje opštinskih i nekategorisanih puteva i putnog zemljišta</t>
  </si>
  <si>
    <t>Donacije</t>
  </si>
  <si>
    <t>Kapitalne donacije</t>
  </si>
  <si>
    <t xml:space="preserve">Sredstva prenešena iz prethodne godine </t>
  </si>
  <si>
    <t xml:space="preserve">Naknada za komunalno opremanje građevinskog zemljišta </t>
  </si>
  <si>
    <t xml:space="preserve">Lokalne administrativne takse </t>
  </si>
  <si>
    <t xml:space="preserve">Prodaja nepokretnosti </t>
  </si>
  <si>
    <t xml:space="preserve">Novčane kazne izrečene u prekršajnom i drugom postupku </t>
  </si>
  <si>
    <t>PRIMICI</t>
  </si>
  <si>
    <t xml:space="preserve">Porez na lična primanja zaposlenih kod pravnih i fizičkih lica </t>
  </si>
  <si>
    <t xml:space="preserve">Prirez porezu na dohodak fizičkih lica </t>
  </si>
  <si>
    <t>Prihodi od rente</t>
  </si>
  <si>
    <t>Ostvarenje  plana budžeta za  2011.godinu</t>
  </si>
  <si>
    <t xml:space="preserve">Naknada za korišćenje voda </t>
  </si>
  <si>
    <t xml:space="preserve">Naknada za zaštitu voda od zagađivanja </t>
  </si>
  <si>
    <t>Naknada za korišćenje šuma</t>
  </si>
  <si>
    <t xml:space="preserve">Naknada za korišćenje mineralnih sirovina </t>
  </si>
  <si>
    <t>Prihodi od djelatnosti organa</t>
  </si>
  <si>
    <t xml:space="preserve">Ostali prihodi </t>
  </si>
  <si>
    <t xml:space="preserve">Transferi iz Egalizacionog fonda </t>
  </si>
  <si>
    <t>Plan  budžeta za  2011.godinu</t>
  </si>
  <si>
    <t>6</t>
  </si>
  <si>
    <t>7</t>
  </si>
  <si>
    <t>%(8/7)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</si>
</sst>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e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Ariel"/>
      <family val="0"/>
    </font>
    <font>
      <i/>
      <sz val="16"/>
      <name val="Albertus"/>
      <family val="0"/>
    </font>
    <font>
      <b/>
      <sz val="16"/>
      <name val="Albertus"/>
      <family val="2"/>
    </font>
    <font>
      <sz val="16"/>
      <name val="Arial"/>
      <family val="2"/>
    </font>
    <font>
      <sz val="16"/>
      <name val="Ariel"/>
      <family val="0"/>
    </font>
    <font>
      <b/>
      <i/>
      <sz val="16"/>
      <name val="Arial"/>
      <family val="2"/>
    </font>
    <font>
      <i/>
      <sz val="16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justify"/>
    </xf>
    <xf numFmtId="49" fontId="6" fillId="0" borderId="0" xfId="0" applyNumberFormat="1" applyFont="1" applyAlignment="1">
      <alignment vertical="justify"/>
    </xf>
    <xf numFmtId="49" fontId="6" fillId="0" borderId="0" xfId="0" applyNumberFormat="1" applyFont="1" applyAlignment="1">
      <alignment vertical="justify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84" fontId="6" fillId="0" borderId="1" xfId="0" applyNumberFormat="1" applyFont="1" applyBorder="1" applyAlignment="1">
      <alignment/>
    </xf>
    <xf numFmtId="184" fontId="11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vertical="justify" wrapText="1"/>
    </xf>
    <xf numFmtId="0" fontId="12" fillId="0" borderId="1" xfId="0" applyFont="1" applyBorder="1" applyAlignment="1">
      <alignment vertical="top" wrapText="1"/>
    </xf>
    <xf numFmtId="49" fontId="14" fillId="0" borderId="1" xfId="0" applyNumberFormat="1" applyFont="1" applyBorder="1" applyAlignment="1">
      <alignment vertical="justify" wrapText="1"/>
    </xf>
    <xf numFmtId="49" fontId="11" fillId="0" borderId="1" xfId="0" applyNumberFormat="1" applyFont="1" applyBorder="1" applyAlignment="1">
      <alignment vertical="justify" wrapText="1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justify" wrapText="1"/>
    </xf>
    <xf numFmtId="49" fontId="10" fillId="0" borderId="1" xfId="0" applyNumberFormat="1" applyFont="1" applyBorder="1" applyAlignment="1">
      <alignment vertical="justify" wrapText="1"/>
    </xf>
    <xf numFmtId="49" fontId="13" fillId="0" borderId="1" xfId="0" applyNumberFormat="1" applyFont="1" applyBorder="1" applyAlignment="1">
      <alignment vertical="justify" wrapText="1"/>
    </xf>
    <xf numFmtId="49" fontId="15" fillId="0" borderId="1" xfId="0" applyNumberFormat="1" applyFont="1" applyBorder="1" applyAlignment="1">
      <alignment vertical="justify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84" fontId="6" fillId="0" borderId="1" xfId="0" applyNumberFormat="1" applyFont="1" applyBorder="1" applyAlignment="1">
      <alignment vertical="justify" wrapText="1"/>
    </xf>
    <xf numFmtId="184" fontId="11" fillId="0" borderId="1" xfId="0" applyNumberFormat="1" applyFont="1" applyBorder="1" applyAlignment="1">
      <alignment vertical="justify" wrapText="1"/>
    </xf>
    <xf numFmtId="184" fontId="6" fillId="0" borderId="0" xfId="0" applyNumberFormat="1" applyFont="1" applyAlignment="1">
      <alignment vertical="justify"/>
    </xf>
    <xf numFmtId="184" fontId="6" fillId="0" borderId="1" xfId="0" applyNumberFormat="1" applyFont="1" applyBorder="1" applyAlignment="1">
      <alignment wrapText="1"/>
    </xf>
    <xf numFmtId="184" fontId="14" fillId="0" borderId="1" xfId="0" applyNumberFormat="1" applyFont="1" applyBorder="1" applyAlignment="1">
      <alignment wrapText="1"/>
    </xf>
    <xf numFmtId="184" fontId="11" fillId="0" borderId="1" xfId="0" applyNumberFormat="1" applyFont="1" applyBorder="1" applyAlignment="1">
      <alignment wrapText="1"/>
    </xf>
    <xf numFmtId="184" fontId="15" fillId="0" borderId="1" xfId="0" applyNumberFormat="1" applyFont="1" applyBorder="1" applyAlignment="1">
      <alignment wrapText="1"/>
    </xf>
    <xf numFmtId="184" fontId="10" fillId="0" borderId="1" xfId="0" applyNumberFormat="1" applyFont="1" applyBorder="1" applyAlignment="1">
      <alignment wrapText="1"/>
    </xf>
    <xf numFmtId="184" fontId="13" fillId="0" borderId="1" xfId="0" applyNumberFormat="1" applyFont="1" applyBorder="1" applyAlignment="1">
      <alignment wrapText="1"/>
    </xf>
    <xf numFmtId="184" fontId="15" fillId="0" borderId="1" xfId="0" applyNumberFormat="1" applyFont="1" applyBorder="1" applyAlignment="1">
      <alignment wrapText="1"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84" fontId="6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1" xfId="0" applyNumberFormat="1" applyFont="1" applyBorder="1" applyAlignment="1">
      <alignment/>
    </xf>
    <xf numFmtId="184" fontId="10" fillId="0" borderId="1" xfId="0" applyNumberFormat="1" applyFont="1" applyBorder="1" applyAlignment="1">
      <alignment/>
    </xf>
    <xf numFmtId="184" fontId="8" fillId="0" borderId="1" xfId="0" applyNumberFormat="1" applyFont="1" applyBorder="1" applyAlignment="1">
      <alignment/>
    </xf>
    <xf numFmtId="184" fontId="10" fillId="0" borderId="1" xfId="0" applyNumberFormat="1" applyFont="1" applyBorder="1" applyAlignment="1">
      <alignment vertical="justify" wrapText="1"/>
    </xf>
    <xf numFmtId="184" fontId="17" fillId="0" borderId="1" xfId="0" applyNumberFormat="1" applyFont="1" applyBorder="1" applyAlignment="1">
      <alignment horizontal="right" wrapText="1"/>
    </xf>
    <xf numFmtId="184" fontId="11" fillId="0" borderId="1" xfId="0" applyNumberFormat="1" applyFont="1" applyBorder="1" applyAlignment="1">
      <alignment horizontal="right" wrapText="1"/>
    </xf>
    <xf numFmtId="184" fontId="15" fillId="0" borderId="1" xfId="0" applyNumberFormat="1" applyFont="1" applyBorder="1" applyAlignment="1">
      <alignment/>
    </xf>
    <xf numFmtId="184" fontId="18" fillId="0" borderId="1" xfId="0" applyNumberFormat="1" applyFont="1" applyBorder="1" applyAlignment="1">
      <alignment/>
    </xf>
    <xf numFmtId="184" fontId="15" fillId="0" borderId="1" xfId="0" applyNumberFormat="1" applyFont="1" applyBorder="1" applyAlignment="1">
      <alignment horizontal="right" wrapText="1"/>
    </xf>
    <xf numFmtId="184" fontId="19" fillId="0" borderId="0" xfId="0" applyNumberFormat="1" applyFont="1" applyAlignment="1">
      <alignment/>
    </xf>
    <xf numFmtId="49" fontId="11" fillId="0" borderId="1" xfId="0" applyNumberFormat="1" applyFont="1" applyBorder="1" applyAlignment="1">
      <alignment horizontal="center"/>
    </xf>
    <xf numFmtId="184" fontId="11" fillId="0" borderId="1" xfId="0" applyNumberFormat="1" applyFont="1" applyBorder="1" applyAlignment="1">
      <alignment/>
    </xf>
    <xf numFmtId="184" fontId="15" fillId="0" borderId="1" xfId="0" applyNumberFormat="1" applyFont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4" fontId="17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8"/>
  <sheetViews>
    <sheetView workbookViewId="0" topLeftCell="B1">
      <selection activeCell="G26" sqref="G26"/>
    </sheetView>
  </sheetViews>
  <sheetFormatPr defaultColWidth="9.140625" defaultRowHeight="12.75"/>
  <cols>
    <col min="2" max="2" width="13.00390625" style="0" customWidth="1"/>
    <col min="5" max="5" width="47.8515625" style="1" customWidth="1"/>
    <col min="6" max="6" width="15.140625" style="2" customWidth="1"/>
    <col min="7" max="7" width="17.28125" style="2" customWidth="1"/>
    <col min="8" max="8" width="11.7109375" style="7" customWidth="1"/>
  </cols>
  <sheetData>
    <row r="3" spans="2:8" s="75" customFormat="1" ht="12.75">
      <c r="B3" s="77"/>
      <c r="C3" s="77"/>
      <c r="D3" s="77"/>
      <c r="E3" s="72"/>
      <c r="F3" s="73"/>
      <c r="G3" s="73"/>
      <c r="H3" s="74"/>
    </row>
    <row r="4" spans="5:8" ht="12.75">
      <c r="E4"/>
      <c r="F4"/>
      <c r="G4"/>
      <c r="H4"/>
    </row>
    <row r="5" spans="5:8" ht="12.75">
      <c r="E5"/>
      <c r="F5"/>
      <c r="G5"/>
      <c r="H5"/>
    </row>
    <row r="6" s="3" customFormat="1" ht="24" customHeight="1"/>
    <row r="7" spans="5:8" ht="12.75">
      <c r="E7"/>
      <c r="F7"/>
      <c r="G7"/>
      <c r="H7"/>
    </row>
    <row r="8" s="4" customFormat="1" ht="12.75"/>
    <row r="9" s="3" customFormat="1" ht="12.75"/>
    <row r="10" spans="5:8" ht="12.75">
      <c r="E10"/>
      <c r="F10"/>
      <c r="G10"/>
      <c r="H10"/>
    </row>
    <row r="11" spans="5:8" ht="12.75">
      <c r="E11"/>
      <c r="F11"/>
      <c r="G11"/>
      <c r="H11"/>
    </row>
    <row r="12" spans="5:8" ht="12.75">
      <c r="E12"/>
      <c r="F12"/>
      <c r="G12"/>
      <c r="H12"/>
    </row>
    <row r="13" spans="5:8" ht="12.75">
      <c r="E13"/>
      <c r="F13"/>
      <c r="G13"/>
      <c r="H13"/>
    </row>
    <row r="14" spans="5:8" ht="12.75">
      <c r="E14"/>
      <c r="F14"/>
      <c r="G14"/>
      <c r="H14"/>
    </row>
    <row r="15" spans="5:8" ht="12.75">
      <c r="E15"/>
      <c r="F15"/>
      <c r="G15"/>
      <c r="H15"/>
    </row>
    <row r="16" spans="5:8" ht="12.75">
      <c r="E16"/>
      <c r="F16"/>
      <c r="G16"/>
      <c r="H16"/>
    </row>
    <row r="17" s="3" customFormat="1" ht="12.75"/>
    <row r="18" spans="5:8" ht="12.75">
      <c r="E18"/>
      <c r="F18"/>
      <c r="G18"/>
      <c r="H18"/>
    </row>
    <row r="19" spans="5:8" ht="12.75">
      <c r="E19"/>
      <c r="F19"/>
      <c r="G19"/>
      <c r="H19"/>
    </row>
    <row r="20" spans="5:8" ht="12.75">
      <c r="E20"/>
      <c r="F20"/>
      <c r="G20"/>
      <c r="H20"/>
    </row>
    <row r="21" spans="5:8" ht="12.75">
      <c r="E21"/>
      <c r="F21"/>
      <c r="G21"/>
      <c r="H21"/>
    </row>
    <row r="22" s="3" customFormat="1" ht="12.75"/>
    <row r="23" spans="5:8" ht="12.75"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="4" customFormat="1" ht="12.75"/>
    <row r="27" s="3" customFormat="1" ht="12.75"/>
    <row r="28" spans="5:8" ht="12.75">
      <c r="E28"/>
      <c r="F28"/>
      <c r="G28"/>
      <c r="H28"/>
    </row>
    <row r="29" spans="5:8" ht="12.75">
      <c r="E29"/>
      <c r="F29"/>
      <c r="G29"/>
      <c r="H29"/>
    </row>
    <row r="30" spans="5:8" ht="12.75">
      <c r="E30"/>
      <c r="F30"/>
      <c r="G30"/>
      <c r="H30"/>
    </row>
    <row r="31" spans="5:8" ht="12.75">
      <c r="E31"/>
      <c r="F31"/>
      <c r="G31"/>
      <c r="H31"/>
    </row>
    <row r="32" spans="5:8" ht="12.75">
      <c r="E32"/>
      <c r="F32"/>
      <c r="G32"/>
      <c r="H32"/>
    </row>
    <row r="33" spans="5:8" ht="12.75">
      <c r="E33"/>
      <c r="F33"/>
      <c r="G33"/>
      <c r="H33"/>
    </row>
    <row r="34" spans="5:8" ht="12.75">
      <c r="E34"/>
      <c r="F34"/>
      <c r="G34"/>
      <c r="H34"/>
    </row>
    <row r="35" spans="5:8" ht="12.75">
      <c r="E35"/>
      <c r="F35"/>
      <c r="G35"/>
      <c r="H35"/>
    </row>
    <row r="36" spans="5:8" ht="12.75">
      <c r="E36"/>
      <c r="F36"/>
      <c r="G36"/>
      <c r="H36"/>
    </row>
    <row r="37" s="3" customFormat="1" ht="12.75"/>
    <row r="38" spans="5:8" ht="12.75">
      <c r="E38"/>
      <c r="F38"/>
      <c r="G38"/>
      <c r="H38"/>
    </row>
    <row r="39" spans="5:8" ht="12.75">
      <c r="E39"/>
      <c r="F39"/>
      <c r="G39"/>
      <c r="H39"/>
    </row>
    <row r="40" s="3" customFormat="1" ht="12.75"/>
    <row r="41" spans="5:8" ht="16.5" customHeight="1">
      <c r="E41"/>
      <c r="F41"/>
      <c r="G41"/>
      <c r="H41"/>
    </row>
    <row r="42" spans="5:8" ht="18" customHeight="1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8" customHeight="1">
      <c r="E46"/>
      <c r="F46"/>
      <c r="G46"/>
      <c r="H46"/>
    </row>
    <row r="47" spans="5:8" ht="14.25" customHeight="1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="3" customFormat="1" ht="20.25" customHeight="1"/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26.25" customHeight="1">
      <c r="E59"/>
      <c r="F59"/>
      <c r="G59"/>
      <c r="H59"/>
    </row>
    <row r="60" s="3" customFormat="1" ht="18.75" customHeight="1"/>
    <row r="61" spans="5:8" ht="12.75">
      <c r="E61"/>
      <c r="F61"/>
      <c r="G61"/>
      <c r="H61"/>
    </row>
    <row r="62" spans="5:8" ht="12.75">
      <c r="E62"/>
      <c r="F62"/>
      <c r="G62"/>
      <c r="H62"/>
    </row>
    <row r="63" s="3" customFormat="1" ht="17.25" customHeight="1"/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="5" customFormat="1" ht="12.75"/>
    <row r="71" s="6" customFormat="1" ht="12.75"/>
    <row r="72" spans="5:8" ht="12.75">
      <c r="E72"/>
      <c r="F72"/>
      <c r="G72"/>
      <c r="H72"/>
    </row>
    <row r="73" spans="5:8" ht="12.75">
      <c r="E73"/>
      <c r="F73"/>
      <c r="G73"/>
      <c r="H73"/>
    </row>
    <row r="74" s="4" customFormat="1" ht="12.75"/>
    <row r="75" s="3" customFormat="1" ht="12.75"/>
    <row r="76" spans="5:8" ht="12.75">
      <c r="E76"/>
      <c r="F76"/>
      <c r="G76"/>
      <c r="H76"/>
    </row>
    <row r="77" spans="5:8" ht="12.75">
      <c r="E77"/>
      <c r="F77"/>
      <c r="G77"/>
      <c r="H77"/>
    </row>
    <row r="78" s="4" customFormat="1" ht="12.75"/>
    <row r="79" s="3" customFormat="1" ht="12.75"/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="4" customFormat="1" ht="12.75"/>
    <row r="88" s="3" customFormat="1" ht="12.75"/>
    <row r="89" spans="5:8" ht="12.75">
      <c r="E89"/>
      <c r="F89"/>
      <c r="G89"/>
      <c r="H89"/>
    </row>
    <row r="90" spans="5:8" ht="12.75">
      <c r="E90"/>
      <c r="F90"/>
      <c r="G90"/>
      <c r="H90"/>
    </row>
    <row r="91" s="1" customFormat="1" ht="12.75"/>
    <row r="92" spans="5:8" ht="31.5" customHeight="1">
      <c r="E92"/>
      <c r="F92"/>
      <c r="G92"/>
      <c r="H92"/>
    </row>
    <row r="93" spans="5:8" ht="18.75" customHeight="1">
      <c r="E93"/>
      <c r="F93"/>
      <c r="G93"/>
      <c r="H93"/>
    </row>
    <row r="94" spans="5:8" ht="18.75" customHeight="1">
      <c r="E94"/>
      <c r="F94"/>
      <c r="G94"/>
      <c r="H94"/>
    </row>
    <row r="95" s="4" customFormat="1" ht="12.75"/>
    <row r="96" spans="5:8" ht="12.75">
      <c r="E96"/>
      <c r="F96"/>
      <c r="G96"/>
      <c r="H96"/>
    </row>
    <row r="97" s="1" customFormat="1" ht="12.75"/>
    <row r="98" spans="5:8" ht="12.75">
      <c r="E98"/>
      <c r="F98"/>
      <c r="G98"/>
      <c r="H98"/>
    </row>
    <row r="99" s="1" customFormat="1" ht="12.75"/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="3" customFormat="1" ht="25.5" customHeight="1"/>
    <row r="104" spans="5:8" ht="16.5" customHeight="1">
      <c r="E104"/>
      <c r="F104"/>
      <c r="G104"/>
      <c r="H104"/>
    </row>
    <row r="105" s="3" customFormat="1" ht="12.75"/>
    <row r="106" s="3" customFormat="1" ht="12.75"/>
    <row r="107" s="4" customFormat="1" ht="12.75"/>
    <row r="108" s="3" customFormat="1" ht="12.75"/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6.5" customHeight="1">
      <c r="E111"/>
      <c r="F111"/>
      <c r="G111"/>
      <c r="H111"/>
    </row>
    <row r="112" spans="5:8" ht="30" customHeight="1">
      <c r="E112"/>
      <c r="F112"/>
      <c r="G112"/>
      <c r="H112"/>
    </row>
    <row r="113" spans="5:8" ht="12.75">
      <c r="E113"/>
      <c r="F113"/>
      <c r="G113"/>
      <c r="H113"/>
    </row>
    <row r="114" s="3" customFormat="1" ht="12.75"/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="4" customFormat="1" ht="12.75"/>
    <row r="120" s="3" customFormat="1" ht="12.75"/>
    <row r="121" spans="5:8" ht="12.75">
      <c r="E121"/>
      <c r="F121"/>
      <c r="G121"/>
      <c r="H121"/>
    </row>
    <row r="122" s="3" customFormat="1" ht="26.25" customHeight="1"/>
    <row r="123" spans="5:8" ht="12.75">
      <c r="E123"/>
      <c r="F123"/>
      <c r="G123"/>
      <c r="H123"/>
    </row>
    <row r="124" s="3" customFormat="1" ht="27.75" customHeight="1"/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  <row r="137" spans="5:8" ht="12.75">
      <c r="E137"/>
      <c r="F137"/>
      <c r="G137"/>
      <c r="H137"/>
    </row>
    <row r="138" spans="5:8" ht="12.75">
      <c r="E138"/>
      <c r="F138"/>
      <c r="G138"/>
      <c r="H138"/>
    </row>
    <row r="139" spans="5:8" ht="12.75">
      <c r="E139"/>
      <c r="F139"/>
      <c r="G139"/>
      <c r="H139"/>
    </row>
    <row r="140" spans="5:8" ht="12.75">
      <c r="E140"/>
      <c r="F140"/>
      <c r="G140"/>
      <c r="H140"/>
    </row>
    <row r="141" spans="5:8" ht="12.75">
      <c r="E141"/>
      <c r="F141"/>
      <c r="G141"/>
      <c r="H141"/>
    </row>
    <row r="142" spans="5:8" ht="12.75">
      <c r="E142"/>
      <c r="F142"/>
      <c r="G142"/>
      <c r="H142"/>
    </row>
    <row r="143" spans="5:8" ht="12.75">
      <c r="E143"/>
      <c r="F143"/>
      <c r="G143"/>
      <c r="H143"/>
    </row>
    <row r="144" spans="5:8" ht="12.75">
      <c r="E144"/>
      <c r="F144"/>
      <c r="G144"/>
      <c r="H144"/>
    </row>
    <row r="145" spans="5:8" ht="12.75">
      <c r="E145"/>
      <c r="F145"/>
      <c r="G145"/>
      <c r="H145"/>
    </row>
    <row r="146" spans="5:8" ht="12.75">
      <c r="E146"/>
      <c r="F146"/>
      <c r="G146"/>
      <c r="H146"/>
    </row>
    <row r="147" spans="5:8" ht="12.75">
      <c r="E147"/>
      <c r="F147"/>
      <c r="G147"/>
      <c r="H147"/>
    </row>
    <row r="148" spans="5:8" ht="12.75">
      <c r="E148"/>
      <c r="F148"/>
      <c r="G148"/>
      <c r="H148"/>
    </row>
  </sheetData>
  <mergeCells count="1">
    <mergeCell ref="B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5"/>
  <sheetViews>
    <sheetView tabSelected="1" zoomScale="75" zoomScaleNormal="75" workbookViewId="0" topLeftCell="C46">
      <selection activeCell="G7" sqref="G7"/>
    </sheetView>
  </sheetViews>
  <sheetFormatPr defaultColWidth="9.140625" defaultRowHeight="12.75"/>
  <cols>
    <col min="1" max="1" width="9.140625" style="14" customWidth="1"/>
    <col min="2" max="2" width="9.8515625" style="14" customWidth="1"/>
    <col min="3" max="3" width="10.8515625" style="14" customWidth="1"/>
    <col min="4" max="5" width="13.7109375" style="14" customWidth="1"/>
    <col min="6" max="6" width="71.28125" style="16" customWidth="1"/>
    <col min="7" max="7" width="29.00390625" style="16" customWidth="1"/>
    <col min="8" max="8" width="25.00390625" style="9" customWidth="1"/>
    <col min="9" max="9" width="11.28125" style="57" customWidth="1"/>
    <col min="10" max="16384" width="9.140625" style="9" customWidth="1"/>
  </cols>
  <sheetData>
    <row r="3" spans="1:9" s="56" customFormat="1" ht="20.25">
      <c r="A3" s="53">
        <v>1</v>
      </c>
      <c r="B3" s="53">
        <v>2</v>
      </c>
      <c r="C3" s="53">
        <v>3</v>
      </c>
      <c r="D3" s="53">
        <v>4</v>
      </c>
      <c r="E3" s="53">
        <v>5</v>
      </c>
      <c r="F3" s="54" t="s">
        <v>55</v>
      </c>
      <c r="G3" s="54" t="s">
        <v>56</v>
      </c>
      <c r="H3" s="55">
        <v>8</v>
      </c>
      <c r="I3" s="69">
        <v>9</v>
      </c>
    </row>
    <row r="4" spans="1:9" ht="79.5" customHeight="1">
      <c r="A4" s="79" t="s">
        <v>7</v>
      </c>
      <c r="B4" s="79"/>
      <c r="C4" s="79"/>
      <c r="D4" s="79"/>
      <c r="E4" s="79"/>
      <c r="F4" s="22" t="s">
        <v>42</v>
      </c>
      <c r="G4" s="21" t="s">
        <v>54</v>
      </c>
      <c r="H4" s="21" t="s">
        <v>46</v>
      </c>
      <c r="I4" s="70" t="s">
        <v>57</v>
      </c>
    </row>
    <row r="5" spans="1:9" ht="17.25" customHeight="1">
      <c r="A5" s="10" t="s">
        <v>22</v>
      </c>
      <c r="B5" s="8" t="s">
        <v>10</v>
      </c>
      <c r="C5" s="8" t="s">
        <v>0</v>
      </c>
      <c r="D5" s="10" t="s">
        <v>8</v>
      </c>
      <c r="E5" s="11" t="s">
        <v>9</v>
      </c>
      <c r="F5" s="12"/>
      <c r="G5" s="40"/>
      <c r="H5" s="20"/>
      <c r="I5" s="71"/>
    </row>
    <row r="6" spans="1:9" ht="17.25" customHeight="1">
      <c r="A6" s="10"/>
      <c r="B6" s="8"/>
      <c r="C6" s="8"/>
      <c r="D6" s="10"/>
      <c r="E6" s="11"/>
      <c r="F6" s="12"/>
      <c r="G6" s="43"/>
      <c r="H6" s="20"/>
      <c r="I6" s="71"/>
    </row>
    <row r="7" spans="1:9" ht="22.5" customHeight="1">
      <c r="A7" s="23"/>
      <c r="B7" s="24">
        <v>71</v>
      </c>
      <c r="C7" s="25"/>
      <c r="D7" s="25"/>
      <c r="E7" s="25"/>
      <c r="F7" s="26" t="s">
        <v>11</v>
      </c>
      <c r="G7" s="76">
        <f>G8+G20+G27+G40</f>
        <v>1754920.47</v>
      </c>
      <c r="H7" s="63">
        <f>H8+H20+H27+H40</f>
        <v>1805190.4700000002</v>
      </c>
      <c r="I7" s="59">
        <f>(H7/G7)*100</f>
        <v>102.86451727353779</v>
      </c>
    </row>
    <row r="8" spans="1:9" s="13" customFormat="1" ht="18.75" customHeight="1">
      <c r="A8" s="23"/>
      <c r="B8" s="23"/>
      <c r="C8" s="25">
        <v>711</v>
      </c>
      <c r="D8" s="27"/>
      <c r="E8" s="25"/>
      <c r="F8" s="28" t="s">
        <v>12</v>
      </c>
      <c r="G8" s="62">
        <f>G10+G15+G18</f>
        <v>701700</v>
      </c>
      <c r="H8" s="64">
        <f>H10+H15+H18</f>
        <v>759848.22</v>
      </c>
      <c r="I8" s="60">
        <f aca="true" t="shared" si="0" ref="I8:I60">(H8/G8)*100</f>
        <v>108.28676357417699</v>
      </c>
    </row>
    <row r="9" spans="1:9" s="13" customFormat="1" ht="18.75" customHeight="1">
      <c r="A9" s="23"/>
      <c r="B9" s="23"/>
      <c r="C9" s="25"/>
      <c r="D9" s="27"/>
      <c r="E9" s="25"/>
      <c r="F9" s="28"/>
      <c r="G9" s="44"/>
      <c r="H9" s="64"/>
      <c r="I9" s="61"/>
    </row>
    <row r="10" spans="1:9" ht="24.75" customHeight="1">
      <c r="A10" s="23"/>
      <c r="B10" s="23"/>
      <c r="C10" s="27"/>
      <c r="D10" s="25">
        <v>7111</v>
      </c>
      <c r="E10" s="25"/>
      <c r="F10" s="29" t="s">
        <v>30</v>
      </c>
      <c r="G10" s="41">
        <f>SUM(G11:G14)</f>
        <v>175700</v>
      </c>
      <c r="H10" s="64">
        <f>SUM(H11:H14)</f>
        <v>191020.43</v>
      </c>
      <c r="I10" s="60">
        <f t="shared" si="0"/>
        <v>108.71965281730223</v>
      </c>
    </row>
    <row r="11" spans="1:9" ht="39" customHeight="1">
      <c r="A11" s="23"/>
      <c r="B11" s="23"/>
      <c r="C11" s="27"/>
      <c r="D11" s="27"/>
      <c r="E11" s="38">
        <v>71111</v>
      </c>
      <c r="F11" s="34" t="s">
        <v>43</v>
      </c>
      <c r="G11" s="46">
        <v>160000</v>
      </c>
      <c r="H11" s="65">
        <v>172142.16</v>
      </c>
      <c r="I11" s="61">
        <f t="shared" si="0"/>
        <v>107.58885000000001</v>
      </c>
    </row>
    <row r="12" spans="1:9" ht="39" customHeight="1">
      <c r="A12" s="23"/>
      <c r="B12" s="23"/>
      <c r="C12" s="27"/>
      <c r="D12" s="27"/>
      <c r="E12" s="38">
        <v>71114</v>
      </c>
      <c r="F12" s="34" t="s">
        <v>13</v>
      </c>
      <c r="G12" s="46">
        <v>2700</v>
      </c>
      <c r="H12" s="65">
        <v>2750.9</v>
      </c>
      <c r="I12" s="61">
        <f t="shared" si="0"/>
        <v>101.8851851851852</v>
      </c>
    </row>
    <row r="13" spans="1:9" ht="24.75" customHeight="1">
      <c r="A13" s="23"/>
      <c r="B13" s="23"/>
      <c r="C13" s="27"/>
      <c r="D13" s="27"/>
      <c r="E13" s="38">
        <v>71116</v>
      </c>
      <c r="F13" s="34" t="s">
        <v>1</v>
      </c>
      <c r="G13" s="46">
        <v>1000</v>
      </c>
      <c r="H13" s="65">
        <v>1873.59</v>
      </c>
      <c r="I13" s="61">
        <f t="shared" si="0"/>
        <v>187.35899999999998</v>
      </c>
    </row>
    <row r="14" spans="1:9" ht="21.75" customHeight="1">
      <c r="A14" s="23"/>
      <c r="B14" s="23"/>
      <c r="C14" s="27"/>
      <c r="D14" s="27"/>
      <c r="E14" s="38">
        <v>71117</v>
      </c>
      <c r="F14" s="34" t="s">
        <v>2</v>
      </c>
      <c r="G14" s="46">
        <v>12000</v>
      </c>
      <c r="H14" s="65">
        <v>14253.78</v>
      </c>
      <c r="I14" s="61">
        <f t="shared" si="0"/>
        <v>118.78150000000001</v>
      </c>
    </row>
    <row r="15" spans="1:9" ht="19.5" customHeight="1">
      <c r="A15" s="23"/>
      <c r="B15" s="23"/>
      <c r="C15" s="27"/>
      <c r="D15" s="25">
        <v>7113</v>
      </c>
      <c r="E15" s="30"/>
      <c r="F15" s="29" t="s">
        <v>31</v>
      </c>
      <c r="G15" s="45">
        <f>SUM(G16:G17)</f>
        <v>263000</v>
      </c>
      <c r="H15" s="64">
        <f>SUM(H16:H17)</f>
        <v>282941.71</v>
      </c>
      <c r="I15" s="60">
        <f t="shared" si="0"/>
        <v>107.58239923954373</v>
      </c>
    </row>
    <row r="16" spans="1:9" ht="20.25" customHeight="1">
      <c r="A16" s="23"/>
      <c r="B16" s="23"/>
      <c r="C16" s="27"/>
      <c r="D16" s="27"/>
      <c r="E16" s="38">
        <v>71131</v>
      </c>
      <c r="F16" s="34" t="s">
        <v>27</v>
      </c>
      <c r="G16" s="46">
        <v>200000</v>
      </c>
      <c r="H16" s="65">
        <v>213386.85</v>
      </c>
      <c r="I16" s="61">
        <f t="shared" si="0"/>
        <v>106.693425</v>
      </c>
    </row>
    <row r="17" spans="1:9" ht="21.75" customHeight="1">
      <c r="A17" s="23"/>
      <c r="B17" s="23"/>
      <c r="C17" s="27"/>
      <c r="D17" s="27"/>
      <c r="E17" s="38">
        <v>71132</v>
      </c>
      <c r="F17" s="34" t="s">
        <v>14</v>
      </c>
      <c r="G17" s="46">
        <v>63000</v>
      </c>
      <c r="H17" s="65">
        <v>69554.86</v>
      </c>
      <c r="I17" s="61">
        <f t="shared" si="0"/>
        <v>110.40453968253969</v>
      </c>
    </row>
    <row r="18" spans="1:9" ht="21" customHeight="1">
      <c r="A18" s="23"/>
      <c r="B18" s="23"/>
      <c r="C18" s="27"/>
      <c r="D18" s="25">
        <v>7117</v>
      </c>
      <c r="E18" s="30"/>
      <c r="F18" s="29" t="s">
        <v>29</v>
      </c>
      <c r="G18" s="45">
        <f>G19</f>
        <v>263000</v>
      </c>
      <c r="H18" s="64">
        <f>H19</f>
        <v>285886.08</v>
      </c>
      <c r="I18" s="60">
        <f t="shared" si="0"/>
        <v>108.70193155893537</v>
      </c>
    </row>
    <row r="19" spans="1:9" ht="25.5" customHeight="1">
      <c r="A19" s="23"/>
      <c r="B19" s="23"/>
      <c r="C19" s="27"/>
      <c r="D19" s="27"/>
      <c r="E19" s="38">
        <v>71175</v>
      </c>
      <c r="F19" s="34" t="s">
        <v>44</v>
      </c>
      <c r="G19" s="46">
        <v>263000</v>
      </c>
      <c r="H19" s="65">
        <v>285886.08</v>
      </c>
      <c r="I19" s="61">
        <f t="shared" si="0"/>
        <v>108.70193155893537</v>
      </c>
    </row>
    <row r="20" spans="1:9" s="13" customFormat="1" ht="21" customHeight="1">
      <c r="A20" s="23"/>
      <c r="B20" s="23"/>
      <c r="C20" s="25">
        <v>713</v>
      </c>
      <c r="D20" s="31"/>
      <c r="E20" s="30"/>
      <c r="F20" s="29" t="s">
        <v>3</v>
      </c>
      <c r="G20" s="45">
        <f>G21+G24</f>
        <v>76500</v>
      </c>
      <c r="H20" s="63">
        <f>H21+H24</f>
        <v>75066.95999999999</v>
      </c>
      <c r="I20" s="59">
        <f t="shared" si="0"/>
        <v>98.12674509803921</v>
      </c>
    </row>
    <row r="21" spans="1:9" ht="21.75" customHeight="1">
      <c r="A21" s="23"/>
      <c r="B21" s="23"/>
      <c r="C21" s="27"/>
      <c r="D21" s="25">
        <v>7131</v>
      </c>
      <c r="E21" s="30"/>
      <c r="F21" s="29" t="s">
        <v>15</v>
      </c>
      <c r="G21" s="45">
        <f>G23</f>
        <v>41500</v>
      </c>
      <c r="H21" s="64">
        <f>H23</f>
        <v>39320.56</v>
      </c>
      <c r="I21" s="60">
        <f t="shared" si="0"/>
        <v>94.74833734939759</v>
      </c>
    </row>
    <row r="22" spans="1:9" ht="17.25" customHeight="1">
      <c r="A22" s="23"/>
      <c r="B22" s="23"/>
      <c r="C22" s="27"/>
      <c r="D22" s="25"/>
      <c r="E22" s="39"/>
      <c r="F22" s="29"/>
      <c r="G22" s="45"/>
      <c r="H22" s="64"/>
      <c r="I22" s="61"/>
    </row>
    <row r="23" spans="1:9" ht="22.5" customHeight="1">
      <c r="A23" s="23"/>
      <c r="B23" s="23"/>
      <c r="C23" s="27"/>
      <c r="D23" s="27"/>
      <c r="E23" s="38">
        <v>71312</v>
      </c>
      <c r="F23" s="34" t="s">
        <v>39</v>
      </c>
      <c r="G23" s="46">
        <v>41500</v>
      </c>
      <c r="H23" s="65">
        <v>39320.56</v>
      </c>
      <c r="I23" s="61">
        <f t="shared" si="0"/>
        <v>94.74833734939759</v>
      </c>
    </row>
    <row r="24" spans="1:9" ht="18" customHeight="1">
      <c r="A24" s="23"/>
      <c r="B24" s="23"/>
      <c r="C24" s="27"/>
      <c r="D24" s="25">
        <v>7135</v>
      </c>
      <c r="E24" s="32"/>
      <c r="F24" s="29" t="s">
        <v>6</v>
      </c>
      <c r="G24" s="45">
        <f>G26</f>
        <v>35000</v>
      </c>
      <c r="H24" s="64">
        <f>H26</f>
        <v>35746.4</v>
      </c>
      <c r="I24" s="60">
        <f t="shared" si="0"/>
        <v>102.13257142857144</v>
      </c>
    </row>
    <row r="25" spans="1:9" ht="18" customHeight="1">
      <c r="A25" s="23"/>
      <c r="B25" s="23"/>
      <c r="C25" s="27"/>
      <c r="D25" s="25"/>
      <c r="E25" s="32"/>
      <c r="F25" s="29"/>
      <c r="G25" s="45"/>
      <c r="H25" s="64"/>
      <c r="I25" s="61"/>
    </row>
    <row r="26" spans="1:9" ht="60.75" customHeight="1">
      <c r="A26" s="23"/>
      <c r="B26" s="23"/>
      <c r="C26" s="27"/>
      <c r="D26" s="27"/>
      <c r="E26" s="38">
        <v>71351</v>
      </c>
      <c r="F26" s="34" t="s">
        <v>26</v>
      </c>
      <c r="G26" s="46">
        <v>35000</v>
      </c>
      <c r="H26" s="65">
        <v>35746.4</v>
      </c>
      <c r="I26" s="61">
        <f t="shared" si="0"/>
        <v>102.13257142857144</v>
      </c>
    </row>
    <row r="27" spans="1:9" s="13" customFormat="1" ht="19.5" customHeight="1">
      <c r="A27" s="23"/>
      <c r="B27" s="23"/>
      <c r="C27" s="25">
        <v>714</v>
      </c>
      <c r="D27" s="27"/>
      <c r="E27" s="30"/>
      <c r="F27" s="29" t="s">
        <v>4</v>
      </c>
      <c r="G27" s="45">
        <f>G28+G33+G35</f>
        <v>702700</v>
      </c>
      <c r="H27" s="64">
        <f>H28+H33+H35</f>
        <v>700202.65</v>
      </c>
      <c r="I27" s="60">
        <f t="shared" si="0"/>
        <v>99.64460651771738</v>
      </c>
    </row>
    <row r="28" spans="1:9" ht="39.75" customHeight="1">
      <c r="A28" s="23"/>
      <c r="B28" s="23"/>
      <c r="C28" s="27"/>
      <c r="D28" s="33">
        <v>7142</v>
      </c>
      <c r="E28" s="32"/>
      <c r="F28" s="29" t="s">
        <v>33</v>
      </c>
      <c r="G28" s="45">
        <f>SUM(G29:G32)</f>
        <v>444200</v>
      </c>
      <c r="H28" s="64">
        <f>SUM(H29:H32)</f>
        <v>444389.48000000004</v>
      </c>
      <c r="I28" s="60">
        <f t="shared" si="0"/>
        <v>100.0426564610536</v>
      </c>
    </row>
    <row r="29" spans="1:9" ht="23.25" customHeight="1">
      <c r="A29" s="23"/>
      <c r="B29" s="23"/>
      <c r="C29" s="27"/>
      <c r="D29" s="25"/>
      <c r="E29" s="38">
        <v>71411</v>
      </c>
      <c r="F29" s="34" t="s">
        <v>47</v>
      </c>
      <c r="G29" s="46">
        <v>184700</v>
      </c>
      <c r="H29" s="65">
        <v>214005.48</v>
      </c>
      <c r="I29" s="61">
        <f t="shared" si="0"/>
        <v>115.86652950730915</v>
      </c>
    </row>
    <row r="30" spans="1:9" ht="24" customHeight="1">
      <c r="A30" s="23"/>
      <c r="B30" s="23"/>
      <c r="C30" s="27"/>
      <c r="D30" s="25"/>
      <c r="E30" s="38">
        <v>71413</v>
      </c>
      <c r="F30" s="34" t="s">
        <v>48</v>
      </c>
      <c r="G30" s="46">
        <v>3500</v>
      </c>
      <c r="H30" s="65">
        <v>2992.51</v>
      </c>
      <c r="I30" s="61">
        <f t="shared" si="0"/>
        <v>85.50028571428572</v>
      </c>
    </row>
    <row r="31" spans="1:9" ht="22.5" customHeight="1">
      <c r="A31" s="23"/>
      <c r="B31" s="23"/>
      <c r="C31" s="27"/>
      <c r="D31" s="27"/>
      <c r="E31" s="38">
        <v>71421</v>
      </c>
      <c r="F31" s="34" t="s">
        <v>49</v>
      </c>
      <c r="G31" s="46">
        <v>34000</v>
      </c>
      <c r="H31" s="65">
        <v>7159.01</v>
      </c>
      <c r="I31" s="61">
        <f t="shared" si="0"/>
        <v>21.055911764705883</v>
      </c>
    </row>
    <row r="32" spans="1:9" ht="30" customHeight="1">
      <c r="A32" s="23"/>
      <c r="B32" s="23"/>
      <c r="C32" s="27"/>
      <c r="D32" s="27"/>
      <c r="E32" s="38">
        <v>71424</v>
      </c>
      <c r="F32" s="34" t="s">
        <v>50</v>
      </c>
      <c r="G32" s="46">
        <v>222000</v>
      </c>
      <c r="H32" s="65">
        <v>220232.48</v>
      </c>
      <c r="I32" s="61">
        <f t="shared" si="0"/>
        <v>99.20381981981983</v>
      </c>
    </row>
    <row r="33" spans="1:9" ht="39" customHeight="1">
      <c r="A33" s="23"/>
      <c r="B33" s="23"/>
      <c r="C33" s="27"/>
      <c r="D33" s="33">
        <v>7146</v>
      </c>
      <c r="E33" s="30"/>
      <c r="F33" s="29" t="s">
        <v>38</v>
      </c>
      <c r="G33" s="45">
        <f>G34</f>
        <v>211000</v>
      </c>
      <c r="H33" s="64">
        <f>H34</f>
        <v>208474.93</v>
      </c>
      <c r="I33" s="60">
        <f t="shared" si="0"/>
        <v>98.80328436018956</v>
      </c>
    </row>
    <row r="34" spans="1:9" ht="39.75" customHeight="1">
      <c r="A34" s="23"/>
      <c r="B34" s="23"/>
      <c r="C34" s="27"/>
      <c r="D34" s="33"/>
      <c r="E34" s="32">
        <v>71461</v>
      </c>
      <c r="F34" s="34" t="s">
        <v>38</v>
      </c>
      <c r="G34" s="46">
        <v>211000</v>
      </c>
      <c r="H34" s="65">
        <v>208474.93</v>
      </c>
      <c r="I34" s="61">
        <f t="shared" si="0"/>
        <v>98.80328436018956</v>
      </c>
    </row>
    <row r="35" spans="1:9" ht="18" customHeight="1">
      <c r="A35" s="23"/>
      <c r="B35" s="23"/>
      <c r="C35" s="27"/>
      <c r="D35" s="25">
        <v>7148</v>
      </c>
      <c r="E35" s="32"/>
      <c r="F35" s="29" t="s">
        <v>23</v>
      </c>
      <c r="G35" s="45">
        <f>SUM(G37:G39)</f>
        <v>47500</v>
      </c>
      <c r="H35" s="64">
        <f>SUM(H37:H39)</f>
        <v>47338.24</v>
      </c>
      <c r="I35" s="60">
        <f t="shared" si="0"/>
        <v>99.65945263157894</v>
      </c>
    </row>
    <row r="36" spans="1:9" ht="18" customHeight="1">
      <c r="A36" s="23"/>
      <c r="B36" s="23"/>
      <c r="C36" s="27"/>
      <c r="D36" s="25"/>
      <c r="E36" s="32"/>
      <c r="F36" s="29"/>
      <c r="G36" s="45"/>
      <c r="H36" s="64"/>
      <c r="I36" s="61"/>
    </row>
    <row r="37" spans="1:9" ht="38.25" customHeight="1">
      <c r="A37" s="23"/>
      <c r="B37" s="23"/>
      <c r="C37" s="27"/>
      <c r="D37" s="25"/>
      <c r="E37" s="32">
        <v>71484</v>
      </c>
      <c r="F37" s="34" t="s">
        <v>24</v>
      </c>
      <c r="G37" s="46">
        <v>31500</v>
      </c>
      <c r="H37" s="65">
        <v>31391.96</v>
      </c>
      <c r="I37" s="61">
        <f t="shared" si="0"/>
        <v>99.65701587301588</v>
      </c>
    </row>
    <row r="38" spans="1:9" ht="38.25" customHeight="1">
      <c r="A38" s="23"/>
      <c r="B38" s="23"/>
      <c r="C38" s="27"/>
      <c r="D38" s="25"/>
      <c r="E38" s="32">
        <v>71485</v>
      </c>
      <c r="F38" s="34" t="s">
        <v>34</v>
      </c>
      <c r="G38" s="46">
        <v>0</v>
      </c>
      <c r="H38" s="65">
        <v>0</v>
      </c>
      <c r="I38" s="61">
        <v>0</v>
      </c>
    </row>
    <row r="39" spans="1:9" ht="62.25" customHeight="1">
      <c r="A39" s="23"/>
      <c r="B39" s="23"/>
      <c r="C39" s="27"/>
      <c r="D39" s="25"/>
      <c r="E39" s="32">
        <v>71489</v>
      </c>
      <c r="F39" s="34" t="s">
        <v>32</v>
      </c>
      <c r="G39" s="46">
        <v>16000</v>
      </c>
      <c r="H39" s="65">
        <v>15946.28</v>
      </c>
      <c r="I39" s="61">
        <f t="shared" si="0"/>
        <v>99.66425</v>
      </c>
    </row>
    <row r="40" spans="1:9" ht="19.5" customHeight="1">
      <c r="A40" s="23"/>
      <c r="B40" s="23"/>
      <c r="C40" s="25">
        <v>715</v>
      </c>
      <c r="D40" s="25"/>
      <c r="E40" s="32"/>
      <c r="F40" s="35" t="s">
        <v>16</v>
      </c>
      <c r="G40" s="47">
        <f>SUM(G41:G44)</f>
        <v>274020.47</v>
      </c>
      <c r="H40" s="64">
        <f>SUM(H41:H44)</f>
        <v>270072.64</v>
      </c>
      <c r="I40" s="60">
        <f t="shared" si="0"/>
        <v>98.55929376371044</v>
      </c>
    </row>
    <row r="41" spans="1:9" ht="19.5" customHeight="1">
      <c r="A41" s="23"/>
      <c r="B41" s="23"/>
      <c r="C41" s="25"/>
      <c r="D41" s="25">
        <v>7151</v>
      </c>
      <c r="E41" s="32"/>
      <c r="F41" s="34" t="s">
        <v>45</v>
      </c>
      <c r="G41" s="46">
        <v>31000</v>
      </c>
      <c r="H41" s="65">
        <v>35363.66</v>
      </c>
      <c r="I41" s="61">
        <f t="shared" si="0"/>
        <v>114.07632258064517</v>
      </c>
    </row>
    <row r="42" spans="1:9" ht="45" customHeight="1">
      <c r="A42" s="23"/>
      <c r="B42" s="23"/>
      <c r="C42" s="25"/>
      <c r="D42" s="25">
        <v>7152</v>
      </c>
      <c r="E42" s="32"/>
      <c r="F42" s="34" t="s">
        <v>41</v>
      </c>
      <c r="G42" s="46">
        <v>1000</v>
      </c>
      <c r="H42" s="65">
        <v>675</v>
      </c>
      <c r="I42" s="61">
        <f t="shared" si="0"/>
        <v>67.5</v>
      </c>
    </row>
    <row r="43" spans="1:9" ht="19.5" customHeight="1">
      <c r="A43" s="23"/>
      <c r="B43" s="23"/>
      <c r="C43" s="25"/>
      <c r="D43" s="25">
        <v>7153</v>
      </c>
      <c r="E43" s="32"/>
      <c r="F43" s="34" t="s">
        <v>51</v>
      </c>
      <c r="G43" s="46">
        <v>48000</v>
      </c>
      <c r="H43" s="65">
        <v>48219.79</v>
      </c>
      <c r="I43" s="61">
        <f t="shared" si="0"/>
        <v>100.45789583333334</v>
      </c>
    </row>
    <row r="44" spans="1:9" ht="27.75" customHeight="1">
      <c r="A44" s="23"/>
      <c r="B44" s="23"/>
      <c r="C44" s="25"/>
      <c r="D44" s="25">
        <v>7155</v>
      </c>
      <c r="E44" s="32"/>
      <c r="F44" s="34" t="s">
        <v>52</v>
      </c>
      <c r="G44" s="46">
        <v>194020.47</v>
      </c>
      <c r="H44" s="65">
        <v>185814.19</v>
      </c>
      <c r="I44" s="61">
        <f t="shared" si="0"/>
        <v>95.77040505055987</v>
      </c>
    </row>
    <row r="45" spans="1:9" s="13" customFormat="1" ht="22.5" customHeight="1">
      <c r="A45" s="23"/>
      <c r="B45" s="24">
        <v>72</v>
      </c>
      <c r="C45" s="25"/>
      <c r="D45" s="27"/>
      <c r="E45" s="30"/>
      <c r="F45" s="36" t="s">
        <v>17</v>
      </c>
      <c r="G45" s="48">
        <f>G46</f>
        <v>0</v>
      </c>
      <c r="H45" s="63">
        <f>H46</f>
        <v>0</v>
      </c>
      <c r="I45" s="59">
        <v>0</v>
      </c>
    </row>
    <row r="46" spans="1:9" ht="42.75" customHeight="1">
      <c r="A46" s="23"/>
      <c r="B46" s="23"/>
      <c r="C46" s="25">
        <v>721</v>
      </c>
      <c r="D46" s="27"/>
      <c r="E46" s="30"/>
      <c r="F46" s="29" t="s">
        <v>18</v>
      </c>
      <c r="G46" s="45">
        <f>G47</f>
        <v>0</v>
      </c>
      <c r="H46" s="64">
        <f>H47</f>
        <v>0</v>
      </c>
      <c r="I46" s="60">
        <v>0</v>
      </c>
    </row>
    <row r="47" spans="1:9" ht="21.75" customHeight="1">
      <c r="A47" s="23"/>
      <c r="B47" s="23"/>
      <c r="C47" s="27"/>
      <c r="D47" s="25">
        <v>7211</v>
      </c>
      <c r="E47" s="30"/>
      <c r="F47" s="34" t="s">
        <v>40</v>
      </c>
      <c r="G47" s="46">
        <v>0</v>
      </c>
      <c r="H47" s="65">
        <v>0</v>
      </c>
      <c r="I47" s="61">
        <v>0</v>
      </c>
    </row>
    <row r="48" spans="1:9" s="13" customFormat="1" ht="24.75" customHeight="1">
      <c r="A48" s="23"/>
      <c r="B48" s="23"/>
      <c r="C48" s="25"/>
      <c r="D48" s="25"/>
      <c r="E48" s="30"/>
      <c r="F48" s="37"/>
      <c r="G48" s="49"/>
      <c r="H48" s="66"/>
      <c r="I48" s="61"/>
    </row>
    <row r="49" spans="1:9" ht="27" customHeight="1">
      <c r="A49" s="23"/>
      <c r="B49" s="24">
        <v>73</v>
      </c>
      <c r="C49" s="27"/>
      <c r="D49" s="27"/>
      <c r="E49" s="30"/>
      <c r="F49" s="36" t="s">
        <v>25</v>
      </c>
      <c r="G49" s="48">
        <f>G50</f>
        <v>166079.53</v>
      </c>
      <c r="H49" s="63">
        <f>H50</f>
        <v>166079.53</v>
      </c>
      <c r="I49" s="59">
        <f t="shared" si="0"/>
        <v>100</v>
      </c>
    </row>
    <row r="50" spans="1:9" ht="23.25" customHeight="1">
      <c r="A50" s="23"/>
      <c r="B50" s="23"/>
      <c r="C50" s="25">
        <v>732</v>
      </c>
      <c r="D50" s="27"/>
      <c r="E50" s="30"/>
      <c r="F50" s="37" t="s">
        <v>37</v>
      </c>
      <c r="G50" s="49">
        <v>166079.53</v>
      </c>
      <c r="H50" s="65">
        <v>166079.53</v>
      </c>
      <c r="I50" s="61">
        <f t="shared" si="0"/>
        <v>100</v>
      </c>
    </row>
    <row r="51" spans="1:9" ht="15.75" customHeight="1">
      <c r="A51" s="23"/>
      <c r="B51" s="23"/>
      <c r="C51" s="27"/>
      <c r="D51" s="27"/>
      <c r="E51" s="30"/>
      <c r="F51" s="37"/>
      <c r="G51" s="49"/>
      <c r="H51" s="65"/>
      <c r="I51" s="61"/>
    </row>
    <row r="52" spans="1:9" ht="24" customHeight="1">
      <c r="A52" s="23"/>
      <c r="B52" s="24">
        <v>74</v>
      </c>
      <c r="C52" s="27"/>
      <c r="D52" s="27"/>
      <c r="E52" s="30"/>
      <c r="F52" s="36" t="s">
        <v>19</v>
      </c>
      <c r="G52" s="48">
        <f>G53+G55</f>
        <v>979000</v>
      </c>
      <c r="H52" s="63">
        <f>H55+H53</f>
        <v>1025923.97</v>
      </c>
      <c r="I52" s="59">
        <f t="shared" si="0"/>
        <v>104.79305107252297</v>
      </c>
    </row>
    <row r="53" spans="1:9" ht="24" customHeight="1">
      <c r="A53" s="23"/>
      <c r="B53" s="24"/>
      <c r="C53" s="25">
        <v>741</v>
      </c>
      <c r="D53" s="27"/>
      <c r="E53" s="30"/>
      <c r="F53" s="36" t="s">
        <v>35</v>
      </c>
      <c r="G53" s="48">
        <f>G54</f>
        <v>320000</v>
      </c>
      <c r="H53" s="63">
        <f>H54</f>
        <v>281861.63</v>
      </c>
      <c r="I53" s="60">
        <f t="shared" si="0"/>
        <v>88.081759375</v>
      </c>
    </row>
    <row r="54" spans="1:9" ht="24" customHeight="1">
      <c r="A54" s="23"/>
      <c r="B54" s="24"/>
      <c r="C54" s="27"/>
      <c r="D54" s="25">
        <v>7412</v>
      </c>
      <c r="E54" s="30"/>
      <c r="F54" s="34" t="s">
        <v>36</v>
      </c>
      <c r="G54" s="46">
        <v>320000</v>
      </c>
      <c r="H54" s="67">
        <v>281861.63</v>
      </c>
      <c r="I54" s="61">
        <f t="shared" si="0"/>
        <v>88.081759375</v>
      </c>
    </row>
    <row r="55" spans="1:9" ht="19.5" customHeight="1">
      <c r="A55" s="23"/>
      <c r="B55" s="23"/>
      <c r="C55" s="25">
        <v>742</v>
      </c>
      <c r="D55" s="27"/>
      <c r="E55" s="30"/>
      <c r="F55" s="29" t="s">
        <v>20</v>
      </c>
      <c r="G55" s="45">
        <f>SUM(G57:G58)</f>
        <v>659000</v>
      </c>
      <c r="H55" s="64">
        <f>SUM(H57:H58)</f>
        <v>744062.34</v>
      </c>
      <c r="I55" s="60">
        <f t="shared" si="0"/>
        <v>112.90779059180576</v>
      </c>
    </row>
    <row r="56" spans="1:9" ht="15" customHeight="1">
      <c r="A56" s="23"/>
      <c r="B56" s="23"/>
      <c r="C56" s="25"/>
      <c r="D56" s="27"/>
      <c r="E56" s="30"/>
      <c r="F56" s="34"/>
      <c r="G56" s="46"/>
      <c r="H56" s="65"/>
      <c r="I56" s="61"/>
    </row>
    <row r="57" spans="1:9" ht="21.75" customHeight="1">
      <c r="A57" s="23"/>
      <c r="B57" s="23"/>
      <c r="C57" s="27"/>
      <c r="D57" s="25">
        <v>7421</v>
      </c>
      <c r="E57" s="30"/>
      <c r="F57" s="37" t="s">
        <v>28</v>
      </c>
      <c r="G57" s="49">
        <v>148000</v>
      </c>
      <c r="H57" s="65">
        <v>147613.34</v>
      </c>
      <c r="I57" s="61">
        <f t="shared" si="0"/>
        <v>99.73874324324325</v>
      </c>
    </row>
    <row r="58" spans="1:9" ht="21" customHeight="1">
      <c r="A58" s="23"/>
      <c r="B58" s="23"/>
      <c r="C58" s="27"/>
      <c r="D58" s="25">
        <v>7426</v>
      </c>
      <c r="E58" s="30"/>
      <c r="F58" s="37" t="s">
        <v>53</v>
      </c>
      <c r="G58" s="49">
        <v>511000</v>
      </c>
      <c r="H58" s="65">
        <v>596449</v>
      </c>
      <c r="I58" s="61">
        <f t="shared" si="0"/>
        <v>116.72191780821919</v>
      </c>
    </row>
    <row r="59" spans="1:9" ht="17.25" customHeight="1">
      <c r="A59" s="23"/>
      <c r="B59" s="23"/>
      <c r="C59" s="27"/>
      <c r="D59" s="25"/>
      <c r="E59" s="30"/>
      <c r="F59" s="37"/>
      <c r="G59" s="49"/>
      <c r="H59" s="65"/>
      <c r="I59" s="61"/>
    </row>
    <row r="60" spans="1:9" ht="23.25" customHeight="1">
      <c r="A60" s="24">
        <v>7</v>
      </c>
      <c r="B60" s="78" t="s">
        <v>21</v>
      </c>
      <c r="C60" s="78"/>
      <c r="D60" s="78"/>
      <c r="E60" s="78"/>
      <c r="F60" s="29" t="s">
        <v>5</v>
      </c>
      <c r="G60" s="45">
        <f>G7+G45+G49+G52</f>
        <v>2900000</v>
      </c>
      <c r="H60" s="64">
        <f>H7+H45+H49+H52</f>
        <v>2997193.97</v>
      </c>
      <c r="I60" s="60">
        <f t="shared" si="0"/>
        <v>103.35151620689655</v>
      </c>
    </row>
    <row r="61" spans="6:9" ht="18.75">
      <c r="F61" s="17"/>
      <c r="G61" s="50"/>
      <c r="I61" s="68"/>
    </row>
    <row r="62" spans="6:9" ht="18.75">
      <c r="F62" s="15"/>
      <c r="G62" s="51"/>
      <c r="I62" s="68"/>
    </row>
    <row r="63" spans="1:9" s="19" customFormat="1" ht="18.75">
      <c r="A63" s="18"/>
      <c r="B63" s="18"/>
      <c r="C63" s="18"/>
      <c r="D63" s="18"/>
      <c r="E63" s="18"/>
      <c r="F63" s="16"/>
      <c r="G63" s="52"/>
      <c r="I63" s="68"/>
    </row>
    <row r="64" spans="1:9" s="19" customFormat="1" ht="18.75">
      <c r="A64" s="18"/>
      <c r="B64" s="18"/>
      <c r="C64" s="18"/>
      <c r="D64" s="18"/>
      <c r="E64" s="18"/>
      <c r="F64" s="16"/>
      <c r="G64" s="52"/>
      <c r="I64" s="68"/>
    </row>
    <row r="65" spans="1:9" s="19" customFormat="1" ht="18.75">
      <c r="A65" s="18"/>
      <c r="B65" s="18"/>
      <c r="C65" s="18"/>
      <c r="D65" s="18"/>
      <c r="E65" s="18"/>
      <c r="F65" s="16"/>
      <c r="G65" s="52"/>
      <c r="I65" s="68"/>
    </row>
    <row r="66" spans="1:9" s="19" customFormat="1" ht="18.75">
      <c r="A66" s="18"/>
      <c r="B66" s="18"/>
      <c r="C66" s="18"/>
      <c r="D66" s="18"/>
      <c r="E66" s="18"/>
      <c r="F66" s="16"/>
      <c r="G66" s="52"/>
      <c r="I66" s="68"/>
    </row>
    <row r="67" spans="1:9" s="19" customFormat="1" ht="18.75">
      <c r="A67" s="18"/>
      <c r="B67" s="18"/>
      <c r="C67" s="18"/>
      <c r="D67" s="18"/>
      <c r="E67" s="18"/>
      <c r="F67" s="16"/>
      <c r="G67" s="52"/>
      <c r="I67" s="68"/>
    </row>
    <row r="68" spans="1:9" s="19" customFormat="1" ht="40.5" customHeight="1">
      <c r="A68" s="18"/>
      <c r="B68" s="18"/>
      <c r="C68" s="18"/>
      <c r="D68" s="18"/>
      <c r="E68" s="18"/>
      <c r="F68" s="16"/>
      <c r="G68" s="52"/>
      <c r="I68" s="68"/>
    </row>
    <row r="69" spans="1:9" s="19" customFormat="1" ht="18.75">
      <c r="A69" s="18"/>
      <c r="B69" s="18"/>
      <c r="C69" s="18"/>
      <c r="D69" s="18"/>
      <c r="E69" s="18"/>
      <c r="F69" s="16"/>
      <c r="G69" s="52"/>
      <c r="I69" s="68"/>
    </row>
    <row r="70" spans="1:9" s="19" customFormat="1" ht="18.75">
      <c r="A70" s="18"/>
      <c r="B70" s="18"/>
      <c r="C70" s="18"/>
      <c r="D70" s="18"/>
      <c r="E70" s="18"/>
      <c r="F70" s="16"/>
      <c r="G70" s="52"/>
      <c r="I70" s="68"/>
    </row>
    <row r="71" spans="1:9" s="19" customFormat="1" ht="18.75">
      <c r="A71" s="18"/>
      <c r="B71" s="18"/>
      <c r="C71" s="18"/>
      <c r="D71" s="18"/>
      <c r="E71" s="18"/>
      <c r="F71" s="16"/>
      <c r="G71" s="52"/>
      <c r="I71" s="68"/>
    </row>
    <row r="72" spans="1:9" s="19" customFormat="1" ht="18.75">
      <c r="A72" s="18"/>
      <c r="B72" s="18"/>
      <c r="C72" s="18"/>
      <c r="D72" s="18"/>
      <c r="E72" s="18"/>
      <c r="F72" s="16"/>
      <c r="G72" s="52"/>
      <c r="I72" s="68"/>
    </row>
    <row r="73" spans="1:9" s="19" customFormat="1" ht="18.75">
      <c r="A73" s="18"/>
      <c r="B73" s="18"/>
      <c r="C73" s="18"/>
      <c r="D73" s="18"/>
      <c r="E73" s="18"/>
      <c r="F73" s="16"/>
      <c r="G73" s="52"/>
      <c r="I73" s="68"/>
    </row>
    <row r="74" spans="1:9" s="19" customFormat="1" ht="18.75">
      <c r="A74" s="18"/>
      <c r="B74" s="18"/>
      <c r="C74" s="18"/>
      <c r="D74" s="18"/>
      <c r="E74" s="18"/>
      <c r="F74" s="16"/>
      <c r="G74" s="52"/>
      <c r="I74" s="68"/>
    </row>
    <row r="75" spans="1:9" s="19" customFormat="1" ht="18.75">
      <c r="A75" s="18"/>
      <c r="B75" s="18"/>
      <c r="C75" s="18"/>
      <c r="D75" s="18"/>
      <c r="E75" s="18"/>
      <c r="F75" s="16"/>
      <c r="G75" s="52"/>
      <c r="I75" s="68"/>
    </row>
    <row r="76" spans="1:9" s="19" customFormat="1" ht="18.75">
      <c r="A76" s="18"/>
      <c r="B76" s="18"/>
      <c r="C76" s="18"/>
      <c r="D76" s="18"/>
      <c r="E76" s="18"/>
      <c r="F76" s="16"/>
      <c r="G76" s="52"/>
      <c r="I76" s="68"/>
    </row>
    <row r="77" spans="1:9" s="19" customFormat="1" ht="18.75">
      <c r="A77" s="18"/>
      <c r="B77" s="18"/>
      <c r="C77" s="18"/>
      <c r="D77" s="18"/>
      <c r="E77" s="18"/>
      <c r="F77" s="16"/>
      <c r="G77" s="52"/>
      <c r="I77" s="68"/>
    </row>
    <row r="78" spans="1:9" s="19" customFormat="1" ht="18.75">
      <c r="A78" s="18"/>
      <c r="B78" s="18"/>
      <c r="C78" s="18"/>
      <c r="D78" s="18"/>
      <c r="E78" s="18"/>
      <c r="F78" s="16"/>
      <c r="G78" s="52"/>
      <c r="I78" s="68"/>
    </row>
    <row r="79" spans="1:9" s="19" customFormat="1" ht="18.75">
      <c r="A79" s="18"/>
      <c r="B79" s="18"/>
      <c r="C79" s="18"/>
      <c r="D79" s="18"/>
      <c r="E79" s="18"/>
      <c r="F79" s="16"/>
      <c r="G79" s="52"/>
      <c r="I79" s="68"/>
    </row>
    <row r="80" spans="1:9" s="19" customFormat="1" ht="18.75">
      <c r="A80" s="18"/>
      <c r="B80" s="18"/>
      <c r="C80" s="18"/>
      <c r="D80" s="18"/>
      <c r="E80" s="18"/>
      <c r="F80" s="16"/>
      <c r="G80" s="52"/>
      <c r="I80" s="68"/>
    </row>
    <row r="81" spans="1:9" s="19" customFormat="1" ht="18.75">
      <c r="A81" s="18"/>
      <c r="B81" s="18"/>
      <c r="C81" s="18"/>
      <c r="D81" s="18"/>
      <c r="E81" s="18"/>
      <c r="F81" s="16"/>
      <c r="G81" s="52"/>
      <c r="I81" s="68"/>
    </row>
    <row r="82" spans="1:9" s="19" customFormat="1" ht="18.75">
      <c r="A82" s="18"/>
      <c r="B82" s="18"/>
      <c r="C82" s="18"/>
      <c r="D82" s="18"/>
      <c r="E82" s="18"/>
      <c r="F82" s="16"/>
      <c r="G82" s="52"/>
      <c r="I82" s="68"/>
    </row>
    <row r="83" spans="1:9" s="19" customFormat="1" ht="18.75">
      <c r="A83" s="18"/>
      <c r="B83" s="18"/>
      <c r="C83" s="18"/>
      <c r="D83" s="18"/>
      <c r="E83" s="18"/>
      <c r="F83" s="16"/>
      <c r="G83" s="52"/>
      <c r="I83" s="68"/>
    </row>
    <row r="84" spans="1:9" s="19" customFormat="1" ht="18.75">
      <c r="A84" s="18"/>
      <c r="B84" s="18"/>
      <c r="C84" s="18"/>
      <c r="D84" s="18"/>
      <c r="E84" s="18"/>
      <c r="F84" s="16"/>
      <c r="G84" s="52"/>
      <c r="I84" s="68"/>
    </row>
    <row r="85" spans="1:9" s="19" customFormat="1" ht="18.75">
      <c r="A85" s="18"/>
      <c r="B85" s="18"/>
      <c r="C85" s="18"/>
      <c r="D85" s="18"/>
      <c r="E85" s="18"/>
      <c r="F85" s="16"/>
      <c r="G85" s="42"/>
      <c r="I85" s="68"/>
    </row>
    <row r="86" spans="1:9" s="19" customFormat="1" ht="18.75">
      <c r="A86" s="18"/>
      <c r="B86" s="18"/>
      <c r="C86" s="18"/>
      <c r="D86" s="18"/>
      <c r="E86" s="18"/>
      <c r="F86" s="16"/>
      <c r="G86" s="42"/>
      <c r="I86" s="68"/>
    </row>
    <row r="87" spans="1:9" s="19" customFormat="1" ht="18.75">
      <c r="A87" s="18"/>
      <c r="B87" s="18"/>
      <c r="C87" s="18"/>
      <c r="D87" s="18"/>
      <c r="E87" s="18"/>
      <c r="F87" s="16"/>
      <c r="G87" s="42"/>
      <c r="I87" s="68"/>
    </row>
    <row r="88" spans="1:9" s="19" customFormat="1" ht="18.75">
      <c r="A88" s="18"/>
      <c r="B88" s="18"/>
      <c r="C88" s="18"/>
      <c r="D88" s="18"/>
      <c r="E88" s="18"/>
      <c r="F88" s="16"/>
      <c r="G88" s="42"/>
      <c r="I88" s="68"/>
    </row>
    <row r="89" spans="1:9" s="19" customFormat="1" ht="18.75">
      <c r="A89" s="18"/>
      <c r="B89" s="18"/>
      <c r="C89" s="18"/>
      <c r="D89" s="18"/>
      <c r="E89" s="18"/>
      <c r="F89" s="16"/>
      <c r="G89" s="42"/>
      <c r="I89" s="68"/>
    </row>
    <row r="90" spans="1:9" s="19" customFormat="1" ht="18.75">
      <c r="A90" s="18"/>
      <c r="B90" s="18"/>
      <c r="C90" s="18"/>
      <c r="D90" s="18"/>
      <c r="E90" s="18"/>
      <c r="F90" s="16"/>
      <c r="G90" s="42"/>
      <c r="I90" s="68"/>
    </row>
    <row r="91" spans="1:9" s="19" customFormat="1" ht="18.75">
      <c r="A91" s="18"/>
      <c r="B91" s="18"/>
      <c r="C91" s="18"/>
      <c r="D91" s="18"/>
      <c r="E91" s="18"/>
      <c r="F91" s="16"/>
      <c r="G91" s="42"/>
      <c r="I91" s="68"/>
    </row>
    <row r="92" spans="1:9" s="19" customFormat="1" ht="18.75">
      <c r="A92" s="18"/>
      <c r="B92" s="18"/>
      <c r="C92" s="18"/>
      <c r="D92" s="18"/>
      <c r="E92" s="18"/>
      <c r="F92" s="16"/>
      <c r="G92" s="42"/>
      <c r="I92" s="68"/>
    </row>
    <row r="93" spans="1:9" s="19" customFormat="1" ht="18.75">
      <c r="A93" s="18"/>
      <c r="B93" s="18"/>
      <c r="C93" s="18"/>
      <c r="D93" s="18"/>
      <c r="E93" s="18"/>
      <c r="F93" s="16"/>
      <c r="G93" s="42"/>
      <c r="I93" s="68"/>
    </row>
    <row r="94" spans="1:9" s="19" customFormat="1" ht="20.25">
      <c r="A94" s="18"/>
      <c r="B94" s="18"/>
      <c r="C94" s="18"/>
      <c r="D94" s="18"/>
      <c r="E94" s="18"/>
      <c r="F94" s="16"/>
      <c r="G94" s="42"/>
      <c r="I94" s="58"/>
    </row>
    <row r="95" spans="1:9" s="19" customFormat="1" ht="20.25">
      <c r="A95" s="18"/>
      <c r="B95" s="18"/>
      <c r="C95" s="18"/>
      <c r="D95" s="18"/>
      <c r="E95" s="18"/>
      <c r="F95" s="16"/>
      <c r="G95" s="42"/>
      <c r="I95" s="58"/>
    </row>
    <row r="96" spans="1:9" s="19" customFormat="1" ht="20.25">
      <c r="A96" s="18"/>
      <c r="B96" s="18"/>
      <c r="C96" s="18"/>
      <c r="D96" s="18"/>
      <c r="E96" s="18"/>
      <c r="F96" s="16"/>
      <c r="G96" s="42"/>
      <c r="I96" s="58"/>
    </row>
    <row r="97" spans="7:9" ht="20.25">
      <c r="G97" s="42"/>
      <c r="I97" s="58"/>
    </row>
    <row r="98" spans="7:9" ht="20.25">
      <c r="G98" s="42"/>
      <c r="I98" s="58"/>
    </row>
    <row r="99" ht="20.25">
      <c r="I99" s="58"/>
    </row>
    <row r="100" ht="20.25">
      <c r="I100" s="58"/>
    </row>
    <row r="101" ht="20.25">
      <c r="I101" s="58"/>
    </row>
    <row r="102" ht="20.25">
      <c r="I102" s="58"/>
    </row>
    <row r="103" ht="20.25">
      <c r="I103" s="58"/>
    </row>
    <row r="104" ht="20.25">
      <c r="I104" s="58"/>
    </row>
    <row r="105" ht="20.25">
      <c r="I105" s="58"/>
    </row>
    <row r="106" ht="20.25">
      <c r="I106" s="58"/>
    </row>
    <row r="107" ht="20.25">
      <c r="I107" s="58"/>
    </row>
    <row r="108" ht="20.25">
      <c r="I108" s="58"/>
    </row>
    <row r="109" ht="20.25">
      <c r="I109" s="58"/>
    </row>
    <row r="110" ht="20.25">
      <c r="I110" s="58"/>
    </row>
    <row r="111" ht="20.25">
      <c r="I111" s="58"/>
    </row>
    <row r="112" ht="20.25">
      <c r="I112" s="58"/>
    </row>
    <row r="113" ht="20.25">
      <c r="I113" s="58"/>
    </row>
    <row r="114" ht="20.25">
      <c r="I114" s="58"/>
    </row>
    <row r="115" ht="20.25">
      <c r="I115" s="58"/>
    </row>
    <row r="116" ht="20.25">
      <c r="I116" s="58"/>
    </row>
    <row r="117" ht="20.25">
      <c r="I117" s="58"/>
    </row>
    <row r="118" ht="20.25">
      <c r="I118" s="58"/>
    </row>
    <row r="119" ht="20.25">
      <c r="I119" s="58"/>
    </row>
    <row r="120" ht="20.25">
      <c r="I120" s="58"/>
    </row>
    <row r="121" ht="20.25">
      <c r="I121" s="58"/>
    </row>
    <row r="122" ht="20.25">
      <c r="I122" s="58"/>
    </row>
    <row r="123" ht="20.25">
      <c r="I123" s="58"/>
    </row>
    <row r="124" ht="20.25">
      <c r="I124" s="58"/>
    </row>
    <row r="125" ht="20.25">
      <c r="I125" s="58"/>
    </row>
    <row r="126" ht="20.25">
      <c r="I126" s="58"/>
    </row>
    <row r="127" ht="20.25">
      <c r="I127" s="58"/>
    </row>
    <row r="128" ht="20.25">
      <c r="I128" s="58"/>
    </row>
    <row r="129" ht="20.25">
      <c r="I129" s="58"/>
    </row>
    <row r="130" ht="20.25">
      <c r="I130" s="58"/>
    </row>
    <row r="131" ht="20.25">
      <c r="I131" s="58"/>
    </row>
    <row r="132" ht="20.25">
      <c r="I132" s="58"/>
    </row>
    <row r="133" ht="20.25">
      <c r="I133" s="58"/>
    </row>
    <row r="134" ht="20.25">
      <c r="I134" s="58"/>
    </row>
    <row r="135" ht="20.25">
      <c r="I135" s="58"/>
    </row>
    <row r="136" ht="20.25">
      <c r="I136" s="58"/>
    </row>
    <row r="137" ht="20.25">
      <c r="I137" s="58"/>
    </row>
    <row r="138" ht="20.25">
      <c r="I138" s="58"/>
    </row>
    <row r="139" ht="20.25">
      <c r="I139" s="58"/>
    </row>
    <row r="140" ht="20.25">
      <c r="I140" s="58"/>
    </row>
    <row r="141" ht="20.25">
      <c r="I141" s="58"/>
    </row>
    <row r="142" ht="20.25">
      <c r="I142" s="58"/>
    </row>
    <row r="143" ht="20.25">
      <c r="I143" s="58"/>
    </row>
    <row r="144" ht="20.25">
      <c r="I144" s="58"/>
    </row>
    <row r="145" ht="20.25">
      <c r="I145" s="58"/>
    </row>
    <row r="146" ht="20.25">
      <c r="I146" s="58"/>
    </row>
    <row r="147" ht="20.25">
      <c r="I147" s="58"/>
    </row>
    <row r="148" ht="20.25">
      <c r="I148" s="58"/>
    </row>
    <row r="149" ht="20.25">
      <c r="I149" s="58"/>
    </row>
    <row r="150" ht="20.25">
      <c r="I150" s="58"/>
    </row>
    <row r="151" ht="20.25">
      <c r="I151" s="58"/>
    </row>
    <row r="152" ht="20.25">
      <c r="I152" s="58"/>
    </row>
    <row r="153" ht="20.25">
      <c r="I153" s="58"/>
    </row>
    <row r="154" ht="20.25">
      <c r="I154" s="58"/>
    </row>
    <row r="155" ht="20.25">
      <c r="I155" s="58"/>
    </row>
    <row r="156" ht="20.25">
      <c r="I156" s="58"/>
    </row>
    <row r="157" ht="20.25">
      <c r="I157" s="58"/>
    </row>
    <row r="158" ht="20.25">
      <c r="I158" s="58"/>
    </row>
    <row r="159" ht="20.25">
      <c r="I159" s="58"/>
    </row>
    <row r="160" ht="20.25">
      <c r="I160" s="58"/>
    </row>
    <row r="161" ht="20.25">
      <c r="I161" s="58"/>
    </row>
    <row r="162" ht="20.25">
      <c r="I162" s="58"/>
    </row>
    <row r="163" ht="20.25">
      <c r="I163" s="58"/>
    </row>
    <row r="164" ht="20.25">
      <c r="I164" s="58"/>
    </row>
    <row r="165" ht="20.25">
      <c r="I165" s="58"/>
    </row>
    <row r="166" ht="20.25">
      <c r="I166" s="58"/>
    </row>
    <row r="167" ht="20.25">
      <c r="I167" s="58"/>
    </row>
    <row r="168" ht="20.25">
      <c r="I168" s="58"/>
    </row>
    <row r="169" ht="20.25">
      <c r="I169" s="58"/>
    </row>
    <row r="170" ht="20.25">
      <c r="I170" s="58"/>
    </row>
    <row r="171" ht="20.25">
      <c r="I171" s="58"/>
    </row>
    <row r="172" ht="20.25">
      <c r="I172" s="58"/>
    </row>
    <row r="173" ht="20.25">
      <c r="I173" s="58"/>
    </row>
    <row r="174" ht="20.25">
      <c r="I174" s="58"/>
    </row>
    <row r="175" ht="20.25">
      <c r="I175" s="58"/>
    </row>
  </sheetData>
  <mergeCells count="2">
    <mergeCell ref="B60:E60"/>
    <mergeCell ref="A4:E4"/>
  </mergeCells>
  <printOptions/>
  <pageMargins left="0.6" right="0.28" top="0.22" bottom="0.43" header="0.53" footer="0.32"/>
  <pageSetup horizontalDpi="600" verticalDpi="600" orientation="landscape" paperSize="9" scale="60" r:id="rId1"/>
  <rowBreaks count="2" manualBreakCount="2">
    <brk id="31" max="8" man="1"/>
    <brk id="61" min="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BudžetDG</cp:lastModifiedBy>
  <cp:lastPrinted>2012-07-20T07:28:53Z</cp:lastPrinted>
  <dcterms:created xsi:type="dcterms:W3CDTF">2005-07-21T07:42:57Z</dcterms:created>
  <dcterms:modified xsi:type="dcterms:W3CDTF">2012-07-20T07:28:56Z</dcterms:modified>
  <cp:category/>
  <cp:version/>
  <cp:contentType/>
  <cp:contentStatus/>
</cp:coreProperties>
</file>