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'Sheet2'!$A$1:$I$60</definedName>
  </definedNames>
  <calcPr fullCalcOnLoad="1"/>
</workbook>
</file>

<file path=xl/sharedStrings.xml><?xml version="1.0" encoding="utf-8"?>
<sst xmlns="http://schemas.openxmlformats.org/spreadsheetml/2006/main" count="58" uniqueCount="57">
  <si>
    <t>Grupa</t>
  </si>
  <si>
    <t>Porez na prihode od imovine i imovinskih prava</t>
  </si>
  <si>
    <t>Porez na prihode od kapitala</t>
  </si>
  <si>
    <t>TAKSE</t>
  </si>
  <si>
    <t>NAKNADE</t>
  </si>
  <si>
    <t>SVEGA</t>
  </si>
  <si>
    <t>Lokalne komunalne takse</t>
  </si>
  <si>
    <t>EKONOMSKA KLASIFIKACIJA</t>
  </si>
  <si>
    <t>Sintetika</t>
  </si>
  <si>
    <t>Analitika</t>
  </si>
  <si>
    <t>Kategorija.</t>
  </si>
  <si>
    <t>Tekući prihodi</t>
  </si>
  <si>
    <t xml:space="preserve">  POREZI</t>
  </si>
  <si>
    <t xml:space="preserve">Porez na prihode od samostalne djelatnosti po stvarnom dohotku i u paušalnom iznosu </t>
  </si>
  <si>
    <t>Porez na promet nepokretnosti</t>
  </si>
  <si>
    <t>Administrativne takse</t>
  </si>
  <si>
    <t>OSTALI PRIHODI</t>
  </si>
  <si>
    <t>Primici od prodaje imovine</t>
  </si>
  <si>
    <t>PRIMICI OD PRODAJE NEFINANSIJSKE IMOVINE</t>
  </si>
  <si>
    <t>Donacije i transferi</t>
  </si>
  <si>
    <t>TRANSFERI</t>
  </si>
  <si>
    <t>UKUPNI PRIMICI</t>
  </si>
  <si>
    <t>Klasa</t>
  </si>
  <si>
    <t>Naknade za puteve</t>
  </si>
  <si>
    <t xml:space="preserve">Godišnja naknada pri registraciji drumskih motornih vozila </t>
  </si>
  <si>
    <t>Sredstva prenešena iz prethodne godine</t>
  </si>
  <si>
    <t xml:space="preserve">Komunalna taksa za korišćenje prostora na javnim površinama ili ispred poslovnog prostora u poslovne svrhe </t>
  </si>
  <si>
    <t xml:space="preserve">Porez na nepokretnosti </t>
  </si>
  <si>
    <t>Transferi iz Budžeta Države (Uslovne dotacije)</t>
  </si>
  <si>
    <t>LOKALNI POREZI</t>
  </si>
  <si>
    <t>POREZ NA DOHODAK FIZIČKIH LICA</t>
  </si>
  <si>
    <t>POREZ NA IMOVINU</t>
  </si>
  <si>
    <t>Koncesione i druge naknade za korišćenje prirodnih dobara koje dodjeljuje Država</t>
  </si>
  <si>
    <t>Naknade za korišćenje opštinskih i nekategorisanih puteva i putnog zemljišta</t>
  </si>
  <si>
    <t>Donacije</t>
  </si>
  <si>
    <t>Kapitalne donacije</t>
  </si>
  <si>
    <t xml:space="preserve">Sredstva prenešena iz prethodne godine </t>
  </si>
  <si>
    <t xml:space="preserve">Naknada za komunalno opremanje građevinskog zemljišta </t>
  </si>
  <si>
    <t xml:space="preserve">Lokalne administrativne takse </t>
  </si>
  <si>
    <t xml:space="preserve">Prodaja nepokretnosti </t>
  </si>
  <si>
    <t xml:space="preserve">Novčane kazne izrečene u prekršajnom i drugom postupku </t>
  </si>
  <si>
    <t>PRIMICI</t>
  </si>
  <si>
    <t xml:space="preserve">Porez na lična primanja zaposlenih kod pravnih i fizičkih lica </t>
  </si>
  <si>
    <t xml:space="preserve">Prirez porezu na dohodak fizičkih lica </t>
  </si>
  <si>
    <t>Prihodi od rente</t>
  </si>
  <si>
    <t>Plan  budžeta za  2012.godinu</t>
  </si>
  <si>
    <t xml:space="preserve">Naknada za korišćenje voda </t>
  </si>
  <si>
    <t xml:space="preserve">Naknada za zaštitu voda od zagađivanja </t>
  </si>
  <si>
    <t>Naknada za korišćenje šuma</t>
  </si>
  <si>
    <t xml:space="preserve">Naknada za korišćenje mineralnih sirovina </t>
  </si>
  <si>
    <t>Prihodi od djelatnosti organa</t>
  </si>
  <si>
    <t xml:space="preserve">Ostali prihodi </t>
  </si>
  <si>
    <t xml:space="preserve">Transferi iz Egalizacionog fonda </t>
  </si>
  <si>
    <t xml:space="preserve">                      PLANIRANI I OSTVARENI PRIMICI BUDŽETA PO VRSTAMA ZA PERIOD 01.01.-30.06.2012 GODINE</t>
  </si>
  <si>
    <t>Ostvarenje plana  budžeta za period 01.01.-30.06.2012.god</t>
  </si>
  <si>
    <t>6</t>
  </si>
  <si>
    <t>% (8/7)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</si>
</sst>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</numFmts>
  <fonts count="1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el"/>
      <family val="0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name val="Ariel"/>
      <family val="0"/>
    </font>
    <font>
      <i/>
      <sz val="16"/>
      <name val="Albertus"/>
      <family val="0"/>
    </font>
    <font>
      <b/>
      <sz val="16"/>
      <name val="Albertus"/>
      <family val="2"/>
    </font>
    <font>
      <sz val="16"/>
      <name val="Arial"/>
      <family val="2"/>
    </font>
    <font>
      <sz val="16"/>
      <name val="Ariel"/>
      <family val="0"/>
    </font>
    <font>
      <i/>
      <sz val="1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justify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vertical="justify"/>
    </xf>
    <xf numFmtId="49" fontId="6" fillId="0" borderId="0" xfId="0" applyNumberFormat="1" applyFont="1" applyAlignment="1">
      <alignment vertical="justify"/>
    </xf>
    <xf numFmtId="184" fontId="8" fillId="0" borderId="1" xfId="0" applyNumberFormat="1" applyFont="1" applyBorder="1" applyAlignment="1">
      <alignment horizontal="right" wrapText="1"/>
    </xf>
    <xf numFmtId="184" fontId="9" fillId="0" borderId="1" xfId="0" applyNumberFormat="1" applyFont="1" applyBorder="1" applyAlignment="1">
      <alignment horizontal="right" wrapText="1"/>
    </xf>
    <xf numFmtId="184" fontId="10" fillId="0" borderId="1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vertical="justify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84" fontId="6" fillId="0" borderId="1" xfId="0" applyNumberFormat="1" applyFont="1" applyBorder="1" applyAlignment="1">
      <alignment/>
    </xf>
    <xf numFmtId="184" fontId="11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vertical="justify" wrapText="1"/>
    </xf>
    <xf numFmtId="0" fontId="12" fillId="0" borderId="1" xfId="0" applyFont="1" applyBorder="1" applyAlignment="1">
      <alignment vertical="top" wrapText="1"/>
    </xf>
    <xf numFmtId="49" fontId="14" fillId="0" borderId="1" xfId="0" applyNumberFormat="1" applyFont="1" applyBorder="1" applyAlignment="1">
      <alignment vertical="justify" wrapText="1"/>
    </xf>
    <xf numFmtId="49" fontId="11" fillId="0" borderId="1" xfId="0" applyNumberFormat="1" applyFont="1" applyBorder="1" applyAlignment="1">
      <alignment vertical="justify" wrapText="1"/>
    </xf>
    <xf numFmtId="184" fontId="15" fillId="0" borderId="1" xfId="0" applyNumberFormat="1" applyFont="1" applyBorder="1" applyAlignment="1">
      <alignment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justify" wrapText="1"/>
    </xf>
    <xf numFmtId="49" fontId="10" fillId="0" borderId="1" xfId="0" applyNumberFormat="1" applyFont="1" applyBorder="1" applyAlignment="1">
      <alignment vertical="justify" wrapText="1"/>
    </xf>
    <xf numFmtId="49" fontId="13" fillId="0" borderId="1" xfId="0" applyNumberFormat="1" applyFont="1" applyBorder="1" applyAlignment="1">
      <alignment vertical="justify" wrapText="1"/>
    </xf>
    <xf numFmtId="49" fontId="15" fillId="0" borderId="1" xfId="0" applyNumberFormat="1" applyFont="1" applyBorder="1" applyAlignment="1">
      <alignment vertical="justify" wrapText="1"/>
    </xf>
    <xf numFmtId="184" fontId="17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184" fontId="6" fillId="0" borderId="0" xfId="0" applyNumberFormat="1" applyFont="1" applyAlignment="1">
      <alignment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184" fontId="9" fillId="0" borderId="1" xfId="0" applyNumberFormat="1" applyFont="1" applyBorder="1" applyAlignment="1">
      <alignment/>
    </xf>
    <xf numFmtId="184" fontId="10" fillId="0" borderId="1" xfId="0" applyNumberFormat="1" applyFont="1" applyBorder="1" applyAlignment="1">
      <alignment/>
    </xf>
    <xf numFmtId="184" fontId="8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48"/>
  <sheetViews>
    <sheetView workbookViewId="0" topLeftCell="B1">
      <selection activeCell="I4" sqref="I4"/>
    </sheetView>
  </sheetViews>
  <sheetFormatPr defaultColWidth="9.140625" defaultRowHeight="12.75"/>
  <cols>
    <col min="2" max="2" width="13.00390625" style="0" customWidth="1"/>
    <col min="5" max="5" width="47.8515625" style="1" customWidth="1"/>
    <col min="6" max="6" width="15.140625" style="2" customWidth="1"/>
    <col min="7" max="7" width="17.28125" style="2" customWidth="1"/>
    <col min="8" max="8" width="11.7109375" style="7" customWidth="1"/>
  </cols>
  <sheetData>
    <row r="3" spans="2:8" ht="12.75">
      <c r="B3" s="58"/>
      <c r="C3" s="58"/>
      <c r="D3" s="58"/>
      <c r="E3" s="46"/>
      <c r="F3" s="47"/>
      <c r="G3" s="47"/>
      <c r="H3" s="48"/>
    </row>
    <row r="4" spans="2:8" ht="12.75">
      <c r="B4" s="49"/>
      <c r="C4" s="49"/>
      <c r="D4" s="49"/>
      <c r="E4" s="49"/>
      <c r="F4" s="49"/>
      <c r="G4" s="49"/>
      <c r="H4" s="49"/>
    </row>
    <row r="5" spans="5:8" ht="12.75">
      <c r="E5"/>
      <c r="F5"/>
      <c r="G5"/>
      <c r="H5"/>
    </row>
    <row r="6" s="3" customFormat="1" ht="24" customHeight="1"/>
    <row r="7" spans="5:8" ht="12.75">
      <c r="E7"/>
      <c r="F7"/>
      <c r="G7"/>
      <c r="H7"/>
    </row>
    <row r="8" s="4" customFormat="1" ht="12.75"/>
    <row r="9" s="3" customFormat="1" ht="12.75"/>
    <row r="10" spans="5:8" ht="12.75">
      <c r="E10"/>
      <c r="F10"/>
      <c r="G10"/>
      <c r="H10"/>
    </row>
    <row r="11" spans="5:8" ht="12.75">
      <c r="E11"/>
      <c r="F11"/>
      <c r="G11"/>
      <c r="H11"/>
    </row>
    <row r="12" spans="5:8" ht="12.75">
      <c r="E12"/>
      <c r="F12"/>
      <c r="G12"/>
      <c r="H12"/>
    </row>
    <row r="13" spans="5:8" ht="12.75">
      <c r="E13"/>
      <c r="F13"/>
      <c r="G13"/>
      <c r="H13"/>
    </row>
    <row r="14" spans="5:8" ht="12.75">
      <c r="E14"/>
      <c r="F14"/>
      <c r="G14"/>
      <c r="H14"/>
    </row>
    <row r="15" spans="5:8" ht="12.75">
      <c r="E15"/>
      <c r="F15"/>
      <c r="G15"/>
      <c r="H15"/>
    </row>
    <row r="16" spans="5:8" ht="12.75">
      <c r="E16"/>
      <c r="F16"/>
      <c r="G16"/>
      <c r="H16"/>
    </row>
    <row r="17" s="3" customFormat="1" ht="12.75"/>
    <row r="18" spans="5:8" ht="12.75">
      <c r="E18"/>
      <c r="F18"/>
      <c r="G18"/>
      <c r="H18"/>
    </row>
    <row r="19" spans="5:8" ht="12.75">
      <c r="E19"/>
      <c r="F19"/>
      <c r="G19"/>
      <c r="H19"/>
    </row>
    <row r="20" spans="5:8" ht="12.75">
      <c r="E20"/>
      <c r="F20"/>
      <c r="G20"/>
      <c r="H20"/>
    </row>
    <row r="21" spans="5:8" ht="12.75">
      <c r="E21"/>
      <c r="F21"/>
      <c r="G21"/>
      <c r="H21"/>
    </row>
    <row r="22" s="3" customFormat="1" ht="12.75"/>
    <row r="23" spans="5:8" ht="12.75">
      <c r="E23"/>
      <c r="F23"/>
      <c r="G23"/>
      <c r="H23"/>
    </row>
    <row r="24" spans="5:8" ht="12.75">
      <c r="E24"/>
      <c r="F24"/>
      <c r="G24"/>
      <c r="H24"/>
    </row>
    <row r="25" spans="5:8" ht="12.75">
      <c r="E25"/>
      <c r="F25"/>
      <c r="G25"/>
      <c r="H25"/>
    </row>
    <row r="26" s="4" customFormat="1" ht="12.75"/>
    <row r="27" s="3" customFormat="1" ht="12.75"/>
    <row r="28" spans="5:8" ht="12.75">
      <c r="E28"/>
      <c r="F28"/>
      <c r="G28"/>
      <c r="H28"/>
    </row>
    <row r="29" spans="5:8" ht="12.75">
      <c r="E29"/>
      <c r="F29"/>
      <c r="G29"/>
      <c r="H29"/>
    </row>
    <row r="30" spans="5:8" ht="12.75">
      <c r="E30"/>
      <c r="F30"/>
      <c r="G30"/>
      <c r="H30"/>
    </row>
    <row r="31" spans="5:8" ht="12.75">
      <c r="E31"/>
      <c r="F31"/>
      <c r="G31"/>
      <c r="H31"/>
    </row>
    <row r="32" spans="5:8" ht="12.75">
      <c r="E32"/>
      <c r="F32"/>
      <c r="G32"/>
      <c r="H32"/>
    </row>
    <row r="33" spans="5:8" ht="12.75">
      <c r="E33"/>
      <c r="F33"/>
      <c r="G33"/>
      <c r="H33"/>
    </row>
    <row r="34" spans="5:8" ht="12.75">
      <c r="E34"/>
      <c r="F34"/>
      <c r="G34"/>
      <c r="H34"/>
    </row>
    <row r="35" spans="5:8" ht="12.75">
      <c r="E35"/>
      <c r="F35"/>
      <c r="G35"/>
      <c r="H35"/>
    </row>
    <row r="36" spans="5:8" ht="12.75">
      <c r="E36"/>
      <c r="F36"/>
      <c r="G36"/>
      <c r="H36"/>
    </row>
    <row r="37" s="3" customFormat="1" ht="12.75"/>
    <row r="38" spans="5:8" ht="12.75">
      <c r="E38"/>
      <c r="F38"/>
      <c r="G38"/>
      <c r="H38"/>
    </row>
    <row r="39" spans="5:8" ht="12.75">
      <c r="E39"/>
      <c r="F39"/>
      <c r="G39"/>
      <c r="H39"/>
    </row>
    <row r="40" s="3" customFormat="1" ht="12.75"/>
    <row r="41" spans="5:8" ht="16.5" customHeight="1">
      <c r="E41"/>
      <c r="F41"/>
      <c r="G41"/>
      <c r="H41"/>
    </row>
    <row r="42" spans="5:8" ht="18" customHeight="1">
      <c r="E42"/>
      <c r="F42"/>
      <c r="G42"/>
      <c r="H42"/>
    </row>
    <row r="43" spans="5:8" ht="12.75">
      <c r="E43"/>
      <c r="F43"/>
      <c r="G43"/>
      <c r="H43"/>
    </row>
    <row r="44" spans="5:8" ht="12.75">
      <c r="E44"/>
      <c r="F44"/>
      <c r="G44"/>
      <c r="H44"/>
    </row>
    <row r="45" spans="5:8" ht="12.75">
      <c r="E45"/>
      <c r="F45"/>
      <c r="G45"/>
      <c r="H45"/>
    </row>
    <row r="46" spans="5:8" ht="18" customHeight="1">
      <c r="E46"/>
      <c r="F46"/>
      <c r="G46"/>
      <c r="H46"/>
    </row>
    <row r="47" spans="5:8" ht="14.25" customHeight="1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  <row r="51" spans="5:8" ht="12.75">
      <c r="E51"/>
      <c r="F51"/>
      <c r="G51"/>
      <c r="H51"/>
    </row>
    <row r="52" spans="5:8" ht="12.75">
      <c r="E52"/>
      <c r="F52"/>
      <c r="G52"/>
      <c r="H52"/>
    </row>
    <row r="53" spans="5:8" ht="12.75">
      <c r="E53"/>
      <c r="F53"/>
      <c r="G53"/>
      <c r="H53"/>
    </row>
    <row r="54" s="3" customFormat="1" ht="20.25" customHeight="1"/>
    <row r="55" spans="5:8" ht="12.75">
      <c r="E55"/>
      <c r="F55"/>
      <c r="G55"/>
      <c r="H55"/>
    </row>
    <row r="56" spans="5:8" ht="12.75">
      <c r="E56"/>
      <c r="F56"/>
      <c r="G56"/>
      <c r="H56"/>
    </row>
    <row r="57" spans="5:8" ht="12.75">
      <c r="E57"/>
      <c r="F57"/>
      <c r="G57"/>
      <c r="H57"/>
    </row>
    <row r="58" spans="5:8" ht="12.75">
      <c r="E58"/>
      <c r="F58"/>
      <c r="G58"/>
      <c r="H58"/>
    </row>
    <row r="59" spans="5:8" ht="26.25" customHeight="1">
      <c r="E59"/>
      <c r="F59"/>
      <c r="G59"/>
      <c r="H59"/>
    </row>
    <row r="60" s="3" customFormat="1" ht="18.75" customHeight="1"/>
    <row r="61" spans="5:8" ht="12.75">
      <c r="E61"/>
      <c r="F61"/>
      <c r="G61"/>
      <c r="H61"/>
    </row>
    <row r="62" spans="5:8" ht="12.75">
      <c r="E62"/>
      <c r="F62"/>
      <c r="G62"/>
      <c r="H62"/>
    </row>
    <row r="63" s="3" customFormat="1" ht="17.25" customHeight="1"/>
    <row r="64" spans="5:8" ht="12.75">
      <c r="E64"/>
      <c r="F64"/>
      <c r="G64"/>
      <c r="H64"/>
    </row>
    <row r="65" spans="5:8" ht="12.75">
      <c r="E65"/>
      <c r="F65"/>
      <c r="G65"/>
      <c r="H65"/>
    </row>
    <row r="66" spans="5:8" ht="12.75">
      <c r="E66"/>
      <c r="F66"/>
      <c r="G66"/>
      <c r="H66"/>
    </row>
    <row r="67" spans="5:8" ht="12.75">
      <c r="E67"/>
      <c r="F67"/>
      <c r="G67"/>
      <c r="H67"/>
    </row>
    <row r="68" spans="5:8" ht="12.75">
      <c r="E68"/>
      <c r="F68"/>
      <c r="G68"/>
      <c r="H68"/>
    </row>
    <row r="69" spans="5:8" ht="12.75">
      <c r="E69"/>
      <c r="F69"/>
      <c r="G69"/>
      <c r="H69"/>
    </row>
    <row r="70" s="5" customFormat="1" ht="12.75"/>
    <row r="71" s="6" customFormat="1" ht="12.75"/>
    <row r="72" spans="5:8" ht="12.75">
      <c r="E72"/>
      <c r="F72"/>
      <c r="G72"/>
      <c r="H72"/>
    </row>
    <row r="73" spans="5:8" ht="12.75">
      <c r="E73"/>
      <c r="F73"/>
      <c r="G73"/>
      <c r="H73"/>
    </row>
    <row r="74" s="4" customFormat="1" ht="12.75"/>
    <row r="75" s="3" customFormat="1" ht="12.75"/>
    <row r="76" spans="5:8" ht="12.75">
      <c r="E76"/>
      <c r="F76"/>
      <c r="G76"/>
      <c r="H76"/>
    </row>
    <row r="77" spans="5:8" ht="12.75">
      <c r="E77"/>
      <c r="F77"/>
      <c r="G77"/>
      <c r="H77"/>
    </row>
    <row r="78" s="4" customFormat="1" ht="12.75"/>
    <row r="79" s="3" customFormat="1" ht="12.75"/>
    <row r="80" spans="5:8" ht="12.75">
      <c r="E80"/>
      <c r="F80"/>
      <c r="G80"/>
      <c r="H80"/>
    </row>
    <row r="81" spans="5:8" ht="12.75">
      <c r="E81"/>
      <c r="F81"/>
      <c r="G81"/>
      <c r="H81"/>
    </row>
    <row r="82" spans="5:8" ht="12.75">
      <c r="E82"/>
      <c r="F82"/>
      <c r="G82"/>
      <c r="H82"/>
    </row>
    <row r="83" spans="5:8" ht="12.75">
      <c r="E83"/>
      <c r="F83"/>
      <c r="G83"/>
      <c r="H83"/>
    </row>
    <row r="84" spans="5:8" ht="12.75">
      <c r="E84"/>
      <c r="F84"/>
      <c r="G84"/>
      <c r="H84"/>
    </row>
    <row r="85" spans="5:8" ht="12.75">
      <c r="E85"/>
      <c r="F85"/>
      <c r="G85"/>
      <c r="H85"/>
    </row>
    <row r="86" spans="5:8" ht="12.75">
      <c r="E86"/>
      <c r="F86"/>
      <c r="G86"/>
      <c r="H86"/>
    </row>
    <row r="87" s="4" customFormat="1" ht="12.75"/>
    <row r="88" s="3" customFormat="1" ht="12.75"/>
    <row r="89" spans="5:8" ht="12.75">
      <c r="E89"/>
      <c r="F89"/>
      <c r="G89"/>
      <c r="H89"/>
    </row>
    <row r="90" spans="5:8" ht="12.75">
      <c r="E90"/>
      <c r="F90"/>
      <c r="G90"/>
      <c r="H90"/>
    </row>
    <row r="91" s="1" customFormat="1" ht="12.75"/>
    <row r="92" spans="5:8" ht="31.5" customHeight="1">
      <c r="E92"/>
      <c r="F92"/>
      <c r="G92"/>
      <c r="H92"/>
    </row>
    <row r="93" spans="5:8" ht="18.75" customHeight="1">
      <c r="E93"/>
      <c r="F93"/>
      <c r="G93"/>
      <c r="H93"/>
    </row>
    <row r="94" spans="5:8" ht="18.75" customHeight="1">
      <c r="E94"/>
      <c r="F94"/>
      <c r="G94"/>
      <c r="H94"/>
    </row>
    <row r="95" s="4" customFormat="1" ht="12.75"/>
    <row r="96" spans="5:8" ht="12.75">
      <c r="E96"/>
      <c r="F96"/>
      <c r="G96"/>
      <c r="H96"/>
    </row>
    <row r="97" s="1" customFormat="1" ht="12.75"/>
    <row r="98" spans="5:8" ht="12.75">
      <c r="E98"/>
      <c r="F98"/>
      <c r="G98"/>
      <c r="H98"/>
    </row>
    <row r="99" s="1" customFormat="1" ht="12.75"/>
    <row r="100" spans="5:8" ht="12.75">
      <c r="E100"/>
      <c r="F100"/>
      <c r="G100"/>
      <c r="H100"/>
    </row>
    <row r="101" spans="5:8" ht="12.75">
      <c r="E101"/>
      <c r="F101"/>
      <c r="G101"/>
      <c r="H101"/>
    </row>
    <row r="102" spans="5:8" ht="12.75">
      <c r="E102"/>
      <c r="F102"/>
      <c r="G102"/>
      <c r="H102"/>
    </row>
    <row r="103" s="3" customFormat="1" ht="25.5" customHeight="1"/>
    <row r="104" spans="5:8" ht="16.5" customHeight="1">
      <c r="E104"/>
      <c r="F104"/>
      <c r="G104"/>
      <c r="H104"/>
    </row>
    <row r="105" s="3" customFormat="1" ht="12.75"/>
    <row r="106" s="3" customFormat="1" ht="12.75"/>
    <row r="107" s="4" customFormat="1" ht="12.75"/>
    <row r="108" s="3" customFormat="1" ht="12.75"/>
    <row r="109" spans="5:8" ht="12.75">
      <c r="E109"/>
      <c r="F109"/>
      <c r="G109"/>
      <c r="H109"/>
    </row>
    <row r="110" spans="5:8" ht="12.75">
      <c r="E110"/>
      <c r="F110"/>
      <c r="G110"/>
      <c r="H110"/>
    </row>
    <row r="111" spans="5:8" ht="16.5" customHeight="1">
      <c r="E111"/>
      <c r="F111"/>
      <c r="G111"/>
      <c r="H111"/>
    </row>
    <row r="112" spans="5:8" ht="30" customHeight="1">
      <c r="E112"/>
      <c r="F112"/>
      <c r="G112"/>
      <c r="H112"/>
    </row>
    <row r="113" spans="5:8" ht="12.75">
      <c r="E113"/>
      <c r="F113"/>
      <c r="G113"/>
      <c r="H113"/>
    </row>
    <row r="114" s="3" customFormat="1" ht="12.75"/>
    <row r="115" spans="5:8" ht="12.75">
      <c r="E115"/>
      <c r="F115"/>
      <c r="G115"/>
      <c r="H115"/>
    </row>
    <row r="116" spans="5:8" ht="12.75">
      <c r="E116"/>
      <c r="F116"/>
      <c r="G116"/>
      <c r="H116"/>
    </row>
    <row r="117" spans="5:8" ht="12.75">
      <c r="E117"/>
      <c r="F117"/>
      <c r="G117"/>
      <c r="H117"/>
    </row>
    <row r="118" spans="5:8" ht="12.75">
      <c r="E118"/>
      <c r="F118"/>
      <c r="G118"/>
      <c r="H118"/>
    </row>
    <row r="119" s="4" customFormat="1" ht="12.75"/>
    <row r="120" s="3" customFormat="1" ht="12.75"/>
    <row r="121" spans="5:8" ht="12.75">
      <c r="E121"/>
      <c r="F121"/>
      <c r="G121"/>
      <c r="H121"/>
    </row>
    <row r="122" s="3" customFormat="1" ht="26.25" customHeight="1"/>
    <row r="123" spans="5:8" ht="12.75">
      <c r="E123"/>
      <c r="F123"/>
      <c r="G123"/>
      <c r="H123"/>
    </row>
    <row r="124" s="3" customFormat="1" ht="27.75" customHeight="1"/>
    <row r="125" spans="5:8" ht="12.75">
      <c r="E125"/>
      <c r="F125"/>
      <c r="G125"/>
      <c r="H125"/>
    </row>
    <row r="126" spans="5:8" ht="12.75">
      <c r="E126"/>
      <c r="F126"/>
      <c r="G126"/>
      <c r="H126"/>
    </row>
    <row r="127" spans="5:8" ht="12.75">
      <c r="E127"/>
      <c r="F127"/>
      <c r="G127"/>
      <c r="H127"/>
    </row>
    <row r="128" spans="5:8" ht="12.75">
      <c r="E128"/>
      <c r="F128"/>
      <c r="G128"/>
      <c r="H128"/>
    </row>
    <row r="129" spans="5:8" ht="12.75">
      <c r="E129"/>
      <c r="F129"/>
      <c r="G129"/>
      <c r="H129"/>
    </row>
    <row r="130" spans="5:8" ht="12.75">
      <c r="E130"/>
      <c r="F130"/>
      <c r="G130"/>
      <c r="H130"/>
    </row>
    <row r="131" spans="5:8" ht="12.75">
      <c r="E131"/>
      <c r="F131"/>
      <c r="G131"/>
      <c r="H131"/>
    </row>
    <row r="132" spans="5:8" ht="12.75">
      <c r="E132"/>
      <c r="F132"/>
      <c r="G132"/>
      <c r="H132"/>
    </row>
    <row r="133" spans="5:8" ht="12.75">
      <c r="E133"/>
      <c r="F133"/>
      <c r="G133"/>
      <c r="H133"/>
    </row>
    <row r="134" spans="5:8" ht="12.75">
      <c r="E134"/>
      <c r="F134"/>
      <c r="G134"/>
      <c r="H134"/>
    </row>
    <row r="135" spans="5:8" ht="12.75">
      <c r="E135"/>
      <c r="F135"/>
      <c r="G135"/>
      <c r="H135"/>
    </row>
    <row r="136" spans="5:8" ht="12.75">
      <c r="E136"/>
      <c r="F136"/>
      <c r="G136"/>
      <c r="H136"/>
    </row>
    <row r="137" spans="5:8" ht="12.75">
      <c r="E137"/>
      <c r="F137"/>
      <c r="G137"/>
      <c r="H137"/>
    </row>
    <row r="138" spans="5:8" ht="12.75">
      <c r="E138"/>
      <c r="F138"/>
      <c r="G138"/>
      <c r="H138"/>
    </row>
    <row r="139" spans="5:8" ht="12.75">
      <c r="E139"/>
      <c r="F139"/>
      <c r="G139"/>
      <c r="H139"/>
    </row>
    <row r="140" spans="5:8" ht="12.75">
      <c r="E140"/>
      <c r="F140"/>
      <c r="G140"/>
      <c r="H140"/>
    </row>
    <row r="141" spans="5:8" ht="12.75">
      <c r="E141"/>
      <c r="F141"/>
      <c r="G141"/>
      <c r="H141"/>
    </row>
    <row r="142" spans="5:8" ht="12.75">
      <c r="E142"/>
      <c r="F142"/>
      <c r="G142"/>
      <c r="H142"/>
    </row>
    <row r="143" spans="5:8" ht="12.75">
      <c r="E143"/>
      <c r="F143"/>
      <c r="G143"/>
      <c r="H143"/>
    </row>
    <row r="144" spans="5:8" ht="12.75">
      <c r="E144"/>
      <c r="F144"/>
      <c r="G144"/>
      <c r="H144"/>
    </row>
    <row r="145" spans="5:8" ht="12.75">
      <c r="E145"/>
      <c r="F145"/>
      <c r="G145"/>
      <c r="H145"/>
    </row>
    <row r="146" spans="5:8" ht="12.75">
      <c r="E146"/>
      <c r="F146"/>
      <c r="G146"/>
      <c r="H146"/>
    </row>
    <row r="147" spans="5:8" ht="12.75">
      <c r="E147"/>
      <c r="F147"/>
      <c r="G147"/>
      <c r="H147"/>
    </row>
    <row r="148" spans="5:8" ht="12.75">
      <c r="E148"/>
      <c r="F148"/>
      <c r="G148"/>
      <c r="H148"/>
    </row>
  </sheetData>
  <mergeCells count="1">
    <mergeCell ref="B3:D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5"/>
  <sheetViews>
    <sheetView tabSelected="1" zoomScale="75" zoomScaleNormal="75" workbookViewId="0" topLeftCell="A37">
      <selection activeCell="G62" sqref="G62"/>
    </sheetView>
  </sheetViews>
  <sheetFormatPr defaultColWidth="9.140625" defaultRowHeight="12.75"/>
  <cols>
    <col min="1" max="1" width="7.421875" style="14" customWidth="1"/>
    <col min="2" max="2" width="7.7109375" style="14" customWidth="1"/>
    <col min="3" max="3" width="9.140625" style="14" customWidth="1"/>
    <col min="4" max="4" width="12.421875" style="14" customWidth="1"/>
    <col min="5" max="5" width="11.8515625" style="14" customWidth="1"/>
    <col min="6" max="6" width="57.00390625" style="16" customWidth="1"/>
    <col min="7" max="8" width="26.28125" style="9" customWidth="1"/>
    <col min="9" max="9" width="11.8515625" style="9" customWidth="1"/>
    <col min="10" max="16384" width="9.140625" style="9" customWidth="1"/>
  </cols>
  <sheetData>
    <row r="2" ht="18">
      <c r="A2" s="14" t="s">
        <v>53</v>
      </c>
    </row>
    <row r="4" spans="1:9" ht="79.5" customHeight="1">
      <c r="A4" s="62" t="s">
        <v>7</v>
      </c>
      <c r="B4" s="62"/>
      <c r="C4" s="62"/>
      <c r="D4" s="62"/>
      <c r="E4" s="62"/>
      <c r="F4" s="25" t="s">
        <v>41</v>
      </c>
      <c r="G4" s="24" t="s">
        <v>45</v>
      </c>
      <c r="H4" s="24" t="s">
        <v>54</v>
      </c>
      <c r="I4" s="52" t="s">
        <v>56</v>
      </c>
    </row>
    <row r="5" spans="1:9" ht="23.2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25" t="s">
        <v>55</v>
      </c>
      <c r="G5" s="57">
        <v>7</v>
      </c>
      <c r="H5" s="57">
        <v>8</v>
      </c>
      <c r="I5" s="53">
        <v>9</v>
      </c>
    </row>
    <row r="6" spans="1:9" ht="17.25" customHeight="1">
      <c r="A6" s="10" t="s">
        <v>22</v>
      </c>
      <c r="B6" s="8" t="s">
        <v>10</v>
      </c>
      <c r="C6" s="8" t="s">
        <v>0</v>
      </c>
      <c r="D6" s="10" t="s">
        <v>8</v>
      </c>
      <c r="E6" s="11" t="s">
        <v>9</v>
      </c>
      <c r="F6" s="12"/>
      <c r="G6" s="23"/>
      <c r="H6" s="50"/>
      <c r="I6" s="50"/>
    </row>
    <row r="7" spans="1:9" ht="22.5" customHeight="1">
      <c r="A7" s="26"/>
      <c r="B7" s="27">
        <v>71</v>
      </c>
      <c r="C7" s="28"/>
      <c r="D7" s="28"/>
      <c r="E7" s="28"/>
      <c r="F7" s="29" t="s">
        <v>11</v>
      </c>
      <c r="G7" s="18">
        <f>G8+G20+G27+G39</f>
        <v>1872672.75</v>
      </c>
      <c r="H7" s="18">
        <f>H8+H20+H27+H39</f>
        <v>774929.81</v>
      </c>
      <c r="I7" s="54">
        <f>(H7/G7)*100</f>
        <v>41.380951904170125</v>
      </c>
    </row>
    <row r="8" spans="1:9" s="13" customFormat="1" ht="18.75" customHeight="1">
      <c r="A8" s="26"/>
      <c r="B8" s="26"/>
      <c r="C8" s="28">
        <v>711</v>
      </c>
      <c r="D8" s="30"/>
      <c r="E8" s="28"/>
      <c r="F8" s="31" t="s">
        <v>12</v>
      </c>
      <c r="G8" s="19">
        <f>G10+G15+G18</f>
        <v>756200</v>
      </c>
      <c r="H8" s="19">
        <f>H10+H15+H18</f>
        <v>363659.93</v>
      </c>
      <c r="I8" s="55">
        <f aca="true" t="shared" si="0" ref="I8:I59">(H8/G8)*100</f>
        <v>48.090443004496166</v>
      </c>
    </row>
    <row r="9" spans="1:9" s="13" customFormat="1" ht="18.75" customHeight="1">
      <c r="A9" s="26"/>
      <c r="B9" s="26"/>
      <c r="C9" s="28"/>
      <c r="D9" s="30"/>
      <c r="E9" s="28"/>
      <c r="F9" s="31"/>
      <c r="G9" s="19"/>
      <c r="H9" s="42"/>
      <c r="I9" s="56"/>
    </row>
    <row r="10" spans="1:9" ht="24.75" customHeight="1">
      <c r="A10" s="26"/>
      <c r="B10" s="26"/>
      <c r="C10" s="30"/>
      <c r="D10" s="28">
        <v>7111</v>
      </c>
      <c r="E10" s="28"/>
      <c r="F10" s="32" t="s">
        <v>30</v>
      </c>
      <c r="G10" s="19">
        <f>SUM(G11:G14)</f>
        <v>195200</v>
      </c>
      <c r="H10" s="19">
        <f>SUM(H11:H14)</f>
        <v>106430.17</v>
      </c>
      <c r="I10" s="55">
        <f t="shared" si="0"/>
        <v>54.52365266393443</v>
      </c>
    </row>
    <row r="11" spans="1:9" ht="39" customHeight="1">
      <c r="A11" s="26"/>
      <c r="B11" s="26"/>
      <c r="C11" s="30"/>
      <c r="D11" s="30"/>
      <c r="E11" s="43">
        <v>71111</v>
      </c>
      <c r="F11" s="38" t="s">
        <v>42</v>
      </c>
      <c r="G11" s="33">
        <v>176000</v>
      </c>
      <c r="H11" s="33">
        <v>89776.37</v>
      </c>
      <c r="I11" s="56">
        <f t="shared" si="0"/>
        <v>51.00930113636364</v>
      </c>
    </row>
    <row r="12" spans="1:9" ht="39" customHeight="1">
      <c r="A12" s="26"/>
      <c r="B12" s="26"/>
      <c r="C12" s="30"/>
      <c r="D12" s="30"/>
      <c r="E12" s="43">
        <v>71114</v>
      </c>
      <c r="F12" s="38" t="s">
        <v>13</v>
      </c>
      <c r="G12" s="33">
        <v>2800</v>
      </c>
      <c r="H12" s="33">
        <v>747.7</v>
      </c>
      <c r="I12" s="56">
        <f t="shared" si="0"/>
        <v>26.703571428571433</v>
      </c>
    </row>
    <row r="13" spans="1:9" ht="36.75" customHeight="1">
      <c r="A13" s="26"/>
      <c r="B13" s="26"/>
      <c r="C13" s="30"/>
      <c r="D13" s="30"/>
      <c r="E13" s="43">
        <v>71116</v>
      </c>
      <c r="F13" s="38" t="s">
        <v>1</v>
      </c>
      <c r="G13" s="33">
        <v>1900</v>
      </c>
      <c r="H13" s="33">
        <v>1708.5</v>
      </c>
      <c r="I13" s="56">
        <f t="shared" si="0"/>
        <v>89.92105263157895</v>
      </c>
    </row>
    <row r="14" spans="1:9" ht="21.75" customHeight="1">
      <c r="A14" s="26"/>
      <c r="B14" s="26"/>
      <c r="C14" s="30"/>
      <c r="D14" s="30"/>
      <c r="E14" s="43">
        <v>71117</v>
      </c>
      <c r="F14" s="38" t="s">
        <v>2</v>
      </c>
      <c r="G14" s="33">
        <v>14500</v>
      </c>
      <c r="H14" s="33">
        <v>14197.6</v>
      </c>
      <c r="I14" s="56">
        <f t="shared" si="0"/>
        <v>97.9144827586207</v>
      </c>
    </row>
    <row r="15" spans="1:9" ht="19.5" customHeight="1">
      <c r="A15" s="26"/>
      <c r="B15" s="26"/>
      <c r="C15" s="30"/>
      <c r="D15" s="28">
        <v>7113</v>
      </c>
      <c r="E15" s="34"/>
      <c r="F15" s="32" t="s">
        <v>31</v>
      </c>
      <c r="G15" s="19">
        <f>SUM(G16:G17)</f>
        <v>281000</v>
      </c>
      <c r="H15" s="19">
        <f>SUM(H16:H17)</f>
        <v>131965.9</v>
      </c>
      <c r="I15" s="55">
        <f t="shared" si="0"/>
        <v>46.962953736654796</v>
      </c>
    </row>
    <row r="16" spans="1:9" ht="20.25" customHeight="1">
      <c r="A16" s="26"/>
      <c r="B16" s="26"/>
      <c r="C16" s="30"/>
      <c r="D16" s="30"/>
      <c r="E16" s="43">
        <v>71131</v>
      </c>
      <c r="F16" s="38" t="s">
        <v>27</v>
      </c>
      <c r="G16" s="33">
        <v>210000</v>
      </c>
      <c r="H16" s="33">
        <v>77424.5</v>
      </c>
      <c r="I16" s="56">
        <f t="shared" si="0"/>
        <v>36.868809523809524</v>
      </c>
    </row>
    <row r="17" spans="1:9" ht="21.75" customHeight="1">
      <c r="A17" s="26"/>
      <c r="B17" s="26"/>
      <c r="C17" s="30"/>
      <c r="D17" s="30"/>
      <c r="E17" s="43">
        <v>71132</v>
      </c>
      <c r="F17" s="38" t="s">
        <v>14</v>
      </c>
      <c r="G17" s="33">
        <v>71000</v>
      </c>
      <c r="H17" s="33">
        <v>54541.4</v>
      </c>
      <c r="I17" s="56">
        <f t="shared" si="0"/>
        <v>76.81887323943663</v>
      </c>
    </row>
    <row r="18" spans="1:9" ht="21" customHeight="1">
      <c r="A18" s="26"/>
      <c r="B18" s="26"/>
      <c r="C18" s="30"/>
      <c r="D18" s="28">
        <v>7117</v>
      </c>
      <c r="E18" s="34"/>
      <c r="F18" s="32" t="s">
        <v>29</v>
      </c>
      <c r="G18" s="19">
        <f>G19</f>
        <v>280000</v>
      </c>
      <c r="H18" s="19">
        <f>H19</f>
        <v>125263.86</v>
      </c>
      <c r="I18" s="55">
        <f t="shared" si="0"/>
        <v>44.737092857142855</v>
      </c>
    </row>
    <row r="19" spans="1:9" ht="25.5" customHeight="1">
      <c r="A19" s="26"/>
      <c r="B19" s="26"/>
      <c r="C19" s="30"/>
      <c r="D19" s="30"/>
      <c r="E19" s="43">
        <v>71175</v>
      </c>
      <c r="F19" s="38" t="s">
        <v>43</v>
      </c>
      <c r="G19" s="33">
        <v>280000</v>
      </c>
      <c r="H19" s="33">
        <v>125263.86</v>
      </c>
      <c r="I19" s="56">
        <f t="shared" si="0"/>
        <v>44.737092857142855</v>
      </c>
    </row>
    <row r="20" spans="1:9" s="13" customFormat="1" ht="21" customHeight="1">
      <c r="A20" s="26"/>
      <c r="B20" s="26"/>
      <c r="C20" s="28">
        <v>713</v>
      </c>
      <c r="D20" s="35"/>
      <c r="E20" s="34"/>
      <c r="F20" s="32" t="s">
        <v>3</v>
      </c>
      <c r="G20" s="18">
        <f>G21+G24</f>
        <v>74000</v>
      </c>
      <c r="H20" s="18">
        <f>H21+H24</f>
        <v>36994.509999999995</v>
      </c>
      <c r="I20" s="54">
        <f t="shared" si="0"/>
        <v>49.99258108108107</v>
      </c>
    </row>
    <row r="21" spans="1:9" ht="21.75" customHeight="1">
      <c r="A21" s="26"/>
      <c r="B21" s="26"/>
      <c r="C21" s="30"/>
      <c r="D21" s="28">
        <v>7131</v>
      </c>
      <c r="E21" s="34"/>
      <c r="F21" s="32" t="s">
        <v>15</v>
      </c>
      <c r="G21" s="19">
        <f>G23</f>
        <v>39000</v>
      </c>
      <c r="H21" s="19">
        <f>H23</f>
        <v>18973.67</v>
      </c>
      <c r="I21" s="55">
        <f t="shared" si="0"/>
        <v>48.6504358974359</v>
      </c>
    </row>
    <row r="22" spans="1:9" ht="17.25" customHeight="1">
      <c r="A22" s="26"/>
      <c r="B22" s="26"/>
      <c r="C22" s="30"/>
      <c r="D22" s="28"/>
      <c r="E22" s="44"/>
      <c r="F22" s="32"/>
      <c r="G22" s="19"/>
      <c r="H22" s="33"/>
      <c r="I22" s="56"/>
    </row>
    <row r="23" spans="1:9" ht="22.5" customHeight="1">
      <c r="A23" s="26"/>
      <c r="B23" s="26"/>
      <c r="C23" s="30"/>
      <c r="D23" s="30"/>
      <c r="E23" s="43">
        <v>71312</v>
      </c>
      <c r="F23" s="38" t="s">
        <v>38</v>
      </c>
      <c r="G23" s="33">
        <v>39000</v>
      </c>
      <c r="H23" s="33">
        <v>18973.67</v>
      </c>
      <c r="I23" s="56">
        <f t="shared" si="0"/>
        <v>48.6504358974359</v>
      </c>
    </row>
    <row r="24" spans="1:9" ht="18" customHeight="1">
      <c r="A24" s="26"/>
      <c r="B24" s="26"/>
      <c r="C24" s="30"/>
      <c r="D24" s="28">
        <v>7135</v>
      </c>
      <c r="E24" s="36"/>
      <c r="F24" s="32" t="s">
        <v>6</v>
      </c>
      <c r="G24" s="19">
        <f>G26</f>
        <v>35000</v>
      </c>
      <c r="H24" s="19">
        <f>H26</f>
        <v>18020.84</v>
      </c>
      <c r="I24" s="55">
        <f t="shared" si="0"/>
        <v>51.48811428571428</v>
      </c>
    </row>
    <row r="25" spans="1:9" ht="18" customHeight="1">
      <c r="A25" s="26"/>
      <c r="B25" s="26"/>
      <c r="C25" s="30"/>
      <c r="D25" s="28"/>
      <c r="E25" s="36"/>
      <c r="F25" s="32"/>
      <c r="G25" s="19"/>
      <c r="H25" s="33"/>
      <c r="I25" s="56"/>
    </row>
    <row r="26" spans="1:9" ht="60.75" customHeight="1">
      <c r="A26" s="26"/>
      <c r="B26" s="26"/>
      <c r="C26" s="30"/>
      <c r="D26" s="30"/>
      <c r="E26" s="43">
        <v>71351</v>
      </c>
      <c r="F26" s="38" t="s">
        <v>26</v>
      </c>
      <c r="G26" s="33">
        <v>35000</v>
      </c>
      <c r="H26" s="33">
        <v>18020.84</v>
      </c>
      <c r="I26" s="56">
        <f t="shared" si="0"/>
        <v>51.48811428571428</v>
      </c>
    </row>
    <row r="27" spans="1:9" s="13" customFormat="1" ht="19.5" customHeight="1">
      <c r="A27" s="26"/>
      <c r="B27" s="26"/>
      <c r="C27" s="28">
        <v>714</v>
      </c>
      <c r="D27" s="30"/>
      <c r="E27" s="34"/>
      <c r="F27" s="32" t="s">
        <v>4</v>
      </c>
      <c r="G27" s="19">
        <f>G28+G33+G35</f>
        <v>875700</v>
      </c>
      <c r="H27" s="19">
        <f>H28+H33+H35</f>
        <v>300017.50000000006</v>
      </c>
      <c r="I27" s="55">
        <f t="shared" si="0"/>
        <v>34.26030604088159</v>
      </c>
    </row>
    <row r="28" spans="1:9" ht="63.75" customHeight="1">
      <c r="A28" s="26"/>
      <c r="B28" s="26"/>
      <c r="C28" s="30"/>
      <c r="D28" s="37">
        <v>7142</v>
      </c>
      <c r="E28" s="36"/>
      <c r="F28" s="32" t="s">
        <v>32</v>
      </c>
      <c r="G28" s="19">
        <f>SUM(G29:G32)</f>
        <v>543700</v>
      </c>
      <c r="H28" s="19">
        <f>SUM(H29:H32)</f>
        <v>229447.15000000002</v>
      </c>
      <c r="I28" s="55">
        <f t="shared" si="0"/>
        <v>42.20105756851205</v>
      </c>
    </row>
    <row r="29" spans="1:9" ht="23.25" customHeight="1">
      <c r="A29" s="26"/>
      <c r="B29" s="26"/>
      <c r="C29" s="30"/>
      <c r="D29" s="28"/>
      <c r="E29" s="43">
        <v>71411</v>
      </c>
      <c r="F29" s="38" t="s">
        <v>46</v>
      </c>
      <c r="G29" s="33">
        <v>253000</v>
      </c>
      <c r="H29" s="33">
        <v>66726.49</v>
      </c>
      <c r="I29" s="56">
        <f t="shared" si="0"/>
        <v>26.37410671936759</v>
      </c>
    </row>
    <row r="30" spans="1:9" ht="24" customHeight="1">
      <c r="A30" s="26"/>
      <c r="B30" s="26"/>
      <c r="C30" s="30"/>
      <c r="D30" s="28"/>
      <c r="E30" s="43">
        <v>71413</v>
      </c>
      <c r="F30" s="38" t="s">
        <v>47</v>
      </c>
      <c r="G30" s="33">
        <v>17700</v>
      </c>
      <c r="H30" s="33">
        <v>11149.03</v>
      </c>
      <c r="I30" s="56">
        <f t="shared" si="0"/>
        <v>62.988870056497184</v>
      </c>
    </row>
    <row r="31" spans="1:9" ht="22.5" customHeight="1">
      <c r="A31" s="26"/>
      <c r="B31" s="26"/>
      <c r="C31" s="30"/>
      <c r="D31" s="30"/>
      <c r="E31" s="43">
        <v>71421</v>
      </c>
      <c r="F31" s="38" t="s">
        <v>48</v>
      </c>
      <c r="G31" s="33">
        <v>59000</v>
      </c>
      <c r="H31" s="33">
        <v>10076.5</v>
      </c>
      <c r="I31" s="56">
        <f t="shared" si="0"/>
        <v>17.078813559322032</v>
      </c>
    </row>
    <row r="32" spans="1:9" ht="39.75" customHeight="1">
      <c r="A32" s="26"/>
      <c r="B32" s="26"/>
      <c r="C32" s="30"/>
      <c r="D32" s="30"/>
      <c r="E32" s="43">
        <v>71424</v>
      </c>
      <c r="F32" s="38" t="s">
        <v>49</v>
      </c>
      <c r="G32" s="33">
        <v>214000</v>
      </c>
      <c r="H32" s="33">
        <v>141495.13</v>
      </c>
      <c r="I32" s="56">
        <f t="shared" si="0"/>
        <v>66.11921962616822</v>
      </c>
    </row>
    <row r="33" spans="1:9" ht="39" customHeight="1">
      <c r="A33" s="26"/>
      <c r="B33" s="26"/>
      <c r="C33" s="30"/>
      <c r="D33" s="37">
        <v>7146</v>
      </c>
      <c r="E33" s="34"/>
      <c r="F33" s="32" t="s">
        <v>37</v>
      </c>
      <c r="G33" s="19">
        <f>G34</f>
        <v>200000</v>
      </c>
      <c r="H33" s="19">
        <f>H34</f>
        <v>45389.41</v>
      </c>
      <c r="I33" s="56">
        <f t="shared" si="0"/>
        <v>22.694705000000003</v>
      </c>
    </row>
    <row r="34" spans="1:9" ht="39.75" customHeight="1">
      <c r="A34" s="26"/>
      <c r="B34" s="26"/>
      <c r="C34" s="30"/>
      <c r="D34" s="37"/>
      <c r="E34" s="36">
        <v>71461</v>
      </c>
      <c r="F34" s="38" t="s">
        <v>37</v>
      </c>
      <c r="G34" s="33">
        <v>200000</v>
      </c>
      <c r="H34" s="33">
        <v>45389.41</v>
      </c>
      <c r="I34" s="56">
        <f t="shared" si="0"/>
        <v>22.694705000000003</v>
      </c>
    </row>
    <row r="35" spans="1:9" ht="18" customHeight="1">
      <c r="A35" s="26"/>
      <c r="B35" s="26"/>
      <c r="C35" s="30"/>
      <c r="D35" s="28">
        <v>7148</v>
      </c>
      <c r="E35" s="36"/>
      <c r="F35" s="32" t="s">
        <v>23</v>
      </c>
      <c r="G35" s="19">
        <f>SUM(G37:G38)</f>
        <v>132000</v>
      </c>
      <c r="H35" s="19">
        <f>SUM(H37:H38)</f>
        <v>25180.940000000002</v>
      </c>
      <c r="I35" s="55">
        <f t="shared" si="0"/>
        <v>19.0764696969697</v>
      </c>
    </row>
    <row r="36" spans="1:9" ht="18" customHeight="1">
      <c r="A36" s="26"/>
      <c r="B36" s="26"/>
      <c r="C36" s="30"/>
      <c r="D36" s="28"/>
      <c r="E36" s="36"/>
      <c r="F36" s="32"/>
      <c r="G36" s="19"/>
      <c r="H36" s="33"/>
      <c r="I36" s="56"/>
    </row>
    <row r="37" spans="1:9" ht="38.25" customHeight="1">
      <c r="A37" s="26"/>
      <c r="B37" s="26"/>
      <c r="C37" s="30"/>
      <c r="D37" s="28"/>
      <c r="E37" s="36">
        <v>71484</v>
      </c>
      <c r="F37" s="38" t="s">
        <v>24</v>
      </c>
      <c r="G37" s="33">
        <v>32000</v>
      </c>
      <c r="H37" s="33">
        <v>16537.59</v>
      </c>
      <c r="I37" s="56">
        <f t="shared" si="0"/>
        <v>51.67996875000001</v>
      </c>
    </row>
    <row r="38" spans="1:9" ht="38.25" customHeight="1">
      <c r="A38" s="26"/>
      <c r="B38" s="26"/>
      <c r="C38" s="30"/>
      <c r="D38" s="28"/>
      <c r="E38" s="36">
        <v>71485</v>
      </c>
      <c r="F38" s="38" t="s">
        <v>33</v>
      </c>
      <c r="G38" s="33">
        <v>100000</v>
      </c>
      <c r="H38" s="33">
        <v>8643.35</v>
      </c>
      <c r="I38" s="56">
        <f t="shared" si="0"/>
        <v>8.643350000000002</v>
      </c>
    </row>
    <row r="39" spans="1:9" ht="19.5" customHeight="1">
      <c r="A39" s="26"/>
      <c r="B39" s="26"/>
      <c r="C39" s="28">
        <v>715</v>
      </c>
      <c r="D39" s="28"/>
      <c r="E39" s="36"/>
      <c r="F39" s="39" t="s">
        <v>16</v>
      </c>
      <c r="G39" s="19">
        <f>SUM(G40:G43)</f>
        <v>166772.75</v>
      </c>
      <c r="H39" s="19">
        <f>SUM(H40:H43)</f>
        <v>74257.87</v>
      </c>
      <c r="I39" s="55">
        <f t="shared" si="0"/>
        <v>44.5263809585199</v>
      </c>
    </row>
    <row r="40" spans="1:9" ht="19.5" customHeight="1">
      <c r="A40" s="26"/>
      <c r="B40" s="26"/>
      <c r="C40" s="28"/>
      <c r="D40" s="28">
        <v>7151</v>
      </c>
      <c r="E40" s="36"/>
      <c r="F40" s="38" t="s">
        <v>44</v>
      </c>
      <c r="G40" s="33">
        <v>39000</v>
      </c>
      <c r="H40" s="33">
        <v>9169.14</v>
      </c>
      <c r="I40" s="56">
        <f t="shared" si="0"/>
        <v>23.51061538461538</v>
      </c>
    </row>
    <row r="41" spans="1:9" ht="45" customHeight="1">
      <c r="A41" s="26"/>
      <c r="B41" s="26"/>
      <c r="C41" s="28"/>
      <c r="D41" s="28">
        <v>7152</v>
      </c>
      <c r="E41" s="36"/>
      <c r="F41" s="38" t="s">
        <v>40</v>
      </c>
      <c r="G41" s="33">
        <v>1000</v>
      </c>
      <c r="H41" s="33">
        <v>115</v>
      </c>
      <c r="I41" s="56">
        <f t="shared" si="0"/>
        <v>11.5</v>
      </c>
    </row>
    <row r="42" spans="1:9" ht="19.5" customHeight="1">
      <c r="A42" s="26"/>
      <c r="B42" s="26"/>
      <c r="C42" s="28"/>
      <c r="D42" s="28">
        <v>7153</v>
      </c>
      <c r="E42" s="36"/>
      <c r="F42" s="38" t="s">
        <v>50</v>
      </c>
      <c r="G42" s="33">
        <v>49000</v>
      </c>
      <c r="H42" s="33">
        <v>29599.57</v>
      </c>
      <c r="I42" s="56">
        <f t="shared" si="0"/>
        <v>60.40728571428572</v>
      </c>
    </row>
    <row r="43" spans="1:9" ht="19.5" customHeight="1">
      <c r="A43" s="26"/>
      <c r="B43" s="26"/>
      <c r="C43" s="28"/>
      <c r="D43" s="28">
        <v>7155</v>
      </c>
      <c r="E43" s="36"/>
      <c r="F43" s="38" t="s">
        <v>51</v>
      </c>
      <c r="G43" s="33">
        <v>77772.75</v>
      </c>
      <c r="H43" s="33">
        <v>35374.16</v>
      </c>
      <c r="I43" s="56">
        <f t="shared" si="0"/>
        <v>45.4840030730558</v>
      </c>
    </row>
    <row r="44" spans="1:9" s="13" customFormat="1" ht="22.5" customHeight="1">
      <c r="A44" s="26"/>
      <c r="B44" s="27">
        <v>72</v>
      </c>
      <c r="C44" s="28"/>
      <c r="D44" s="30"/>
      <c r="E44" s="34"/>
      <c r="F44" s="40" t="s">
        <v>17</v>
      </c>
      <c r="G44" s="18">
        <f>G45</f>
        <v>250000</v>
      </c>
      <c r="H44" s="18">
        <f>H45</f>
        <v>0</v>
      </c>
      <c r="I44" s="54">
        <f t="shared" si="0"/>
        <v>0</v>
      </c>
    </row>
    <row r="45" spans="1:9" ht="42.75" customHeight="1">
      <c r="A45" s="26"/>
      <c r="B45" s="26"/>
      <c r="C45" s="28">
        <v>721</v>
      </c>
      <c r="D45" s="30"/>
      <c r="E45" s="34"/>
      <c r="F45" s="32" t="s">
        <v>18</v>
      </c>
      <c r="G45" s="19">
        <f>G46</f>
        <v>250000</v>
      </c>
      <c r="H45" s="19">
        <f>H46</f>
        <v>0</v>
      </c>
      <c r="I45" s="55">
        <f t="shared" si="0"/>
        <v>0</v>
      </c>
    </row>
    <row r="46" spans="1:9" ht="21.75" customHeight="1">
      <c r="A46" s="26"/>
      <c r="B46" s="26"/>
      <c r="C46" s="30"/>
      <c r="D46" s="28">
        <v>7211</v>
      </c>
      <c r="E46" s="34"/>
      <c r="F46" s="38" t="s">
        <v>39</v>
      </c>
      <c r="G46" s="33">
        <v>250000</v>
      </c>
      <c r="H46" s="33">
        <v>0</v>
      </c>
      <c r="I46" s="56">
        <f t="shared" si="0"/>
        <v>0</v>
      </c>
    </row>
    <row r="47" spans="1:9" s="13" customFormat="1" ht="24.75" customHeight="1">
      <c r="A47" s="26"/>
      <c r="B47" s="26"/>
      <c r="C47" s="28"/>
      <c r="D47" s="28"/>
      <c r="E47" s="34"/>
      <c r="F47" s="41"/>
      <c r="G47" s="42"/>
      <c r="H47" s="42"/>
      <c r="I47" s="56"/>
    </row>
    <row r="48" spans="1:9" ht="27" customHeight="1">
      <c r="A48" s="26"/>
      <c r="B48" s="27">
        <v>73</v>
      </c>
      <c r="C48" s="30"/>
      <c r="D48" s="30"/>
      <c r="E48" s="34"/>
      <c r="F48" s="40" t="s">
        <v>25</v>
      </c>
      <c r="G48" s="18">
        <f>G49</f>
        <v>493327.25</v>
      </c>
      <c r="H48" s="18">
        <f>H49</f>
        <v>493327.25</v>
      </c>
      <c r="I48" s="54">
        <f t="shared" si="0"/>
        <v>100</v>
      </c>
    </row>
    <row r="49" spans="1:9" ht="23.25" customHeight="1">
      <c r="A49" s="26"/>
      <c r="B49" s="26"/>
      <c r="C49" s="28">
        <v>732</v>
      </c>
      <c r="D49" s="30"/>
      <c r="E49" s="34"/>
      <c r="F49" s="41" t="s">
        <v>36</v>
      </c>
      <c r="G49" s="33">
        <v>493327.25</v>
      </c>
      <c r="H49" s="33">
        <v>493327.25</v>
      </c>
      <c r="I49" s="56">
        <f t="shared" si="0"/>
        <v>100</v>
      </c>
    </row>
    <row r="50" spans="1:9" ht="15.75" customHeight="1">
      <c r="A50" s="26"/>
      <c r="B50" s="26"/>
      <c r="C50" s="30"/>
      <c r="D50" s="30"/>
      <c r="E50" s="34"/>
      <c r="F50" s="41"/>
      <c r="G50" s="33"/>
      <c r="H50" s="33"/>
      <c r="I50" s="56"/>
    </row>
    <row r="51" spans="1:9" ht="24" customHeight="1">
      <c r="A51" s="26"/>
      <c r="B51" s="27">
        <v>74</v>
      </c>
      <c r="C51" s="30"/>
      <c r="D51" s="30"/>
      <c r="E51" s="34"/>
      <c r="F51" s="40" t="s">
        <v>19</v>
      </c>
      <c r="G51" s="18">
        <f>G54+G52</f>
        <v>1774000</v>
      </c>
      <c r="H51" s="18">
        <f>H54+H52</f>
        <v>409144.16000000003</v>
      </c>
      <c r="I51" s="54">
        <f t="shared" si="0"/>
        <v>23.0633686583991</v>
      </c>
    </row>
    <row r="52" spans="1:9" ht="24" customHeight="1">
      <c r="A52" s="26"/>
      <c r="B52" s="27"/>
      <c r="C52" s="28">
        <v>741</v>
      </c>
      <c r="D52" s="30"/>
      <c r="E52" s="34"/>
      <c r="F52" s="40" t="s">
        <v>34</v>
      </c>
      <c r="G52" s="18">
        <f>G53</f>
        <v>400000</v>
      </c>
      <c r="H52" s="18">
        <f>H53</f>
        <v>6216.7</v>
      </c>
      <c r="I52" s="55">
        <f t="shared" si="0"/>
        <v>1.554175</v>
      </c>
    </row>
    <row r="53" spans="1:9" ht="24" customHeight="1">
      <c r="A53" s="26"/>
      <c r="B53" s="27"/>
      <c r="C53" s="30"/>
      <c r="D53" s="28">
        <v>7412</v>
      </c>
      <c r="E53" s="34"/>
      <c r="F53" s="38" t="s">
        <v>35</v>
      </c>
      <c r="G53" s="17">
        <v>400000</v>
      </c>
      <c r="H53" s="33">
        <v>6216.7</v>
      </c>
      <c r="I53" s="56">
        <f t="shared" si="0"/>
        <v>1.554175</v>
      </c>
    </row>
    <row r="54" spans="1:9" ht="19.5" customHeight="1">
      <c r="A54" s="26"/>
      <c r="B54" s="26"/>
      <c r="C54" s="28">
        <v>742</v>
      </c>
      <c r="D54" s="30"/>
      <c r="E54" s="34"/>
      <c r="F54" s="32" t="s">
        <v>20</v>
      </c>
      <c r="G54" s="19">
        <f>SUM(G56:G57)</f>
        <v>1374000</v>
      </c>
      <c r="H54" s="19">
        <f>SUM(H56:H57)</f>
        <v>402927.46</v>
      </c>
      <c r="I54" s="55">
        <f t="shared" si="0"/>
        <v>29.32514264919942</v>
      </c>
    </row>
    <row r="55" spans="1:9" ht="16.5" customHeight="1">
      <c r="A55" s="26"/>
      <c r="B55" s="26"/>
      <c r="C55" s="28"/>
      <c r="D55" s="30"/>
      <c r="E55" s="34"/>
      <c r="F55" s="38"/>
      <c r="G55" s="33"/>
      <c r="H55" s="33"/>
      <c r="I55" s="56"/>
    </row>
    <row r="56" spans="1:9" ht="39" customHeight="1">
      <c r="A56" s="26"/>
      <c r="B56" s="26"/>
      <c r="C56" s="30"/>
      <c r="D56" s="28">
        <v>7421</v>
      </c>
      <c r="E56" s="34"/>
      <c r="F56" s="41" t="s">
        <v>28</v>
      </c>
      <c r="G56" s="33">
        <v>56000</v>
      </c>
      <c r="H56" s="33">
        <v>0</v>
      </c>
      <c r="I56" s="56">
        <f t="shared" si="0"/>
        <v>0</v>
      </c>
    </row>
    <row r="57" spans="1:9" ht="21" customHeight="1">
      <c r="A57" s="26"/>
      <c r="B57" s="26"/>
      <c r="C57" s="30"/>
      <c r="D57" s="28">
        <v>7426</v>
      </c>
      <c r="E57" s="34"/>
      <c r="F57" s="41" t="s">
        <v>52</v>
      </c>
      <c r="G57" s="33">
        <v>1318000</v>
      </c>
      <c r="H57" s="33">
        <v>402927.46</v>
      </c>
      <c r="I57" s="56">
        <f t="shared" si="0"/>
        <v>30.571127465857362</v>
      </c>
    </row>
    <row r="58" spans="1:9" ht="17.25" customHeight="1">
      <c r="A58" s="26"/>
      <c r="B58" s="26"/>
      <c r="C58" s="30"/>
      <c r="D58" s="28"/>
      <c r="E58" s="34"/>
      <c r="F58" s="41"/>
      <c r="G58" s="33"/>
      <c r="H58" s="33"/>
      <c r="I58" s="56"/>
    </row>
    <row r="59" spans="1:9" ht="23.25" customHeight="1">
      <c r="A59" s="27">
        <v>7</v>
      </c>
      <c r="B59" s="59" t="s">
        <v>21</v>
      </c>
      <c r="C59" s="60"/>
      <c r="D59" s="60"/>
      <c r="E59" s="61"/>
      <c r="F59" s="32" t="s">
        <v>5</v>
      </c>
      <c r="G59" s="19">
        <f>G7+G44+G48+G51</f>
        <v>4390000</v>
      </c>
      <c r="H59" s="19">
        <f>H7+H44+H48+H51</f>
        <v>1677401.2200000002</v>
      </c>
      <c r="I59" s="55">
        <f t="shared" si="0"/>
        <v>38.20959498861048</v>
      </c>
    </row>
    <row r="60" spans="6:9" ht="18">
      <c r="F60" s="20"/>
      <c r="I60" s="45"/>
    </row>
    <row r="61" spans="6:9" ht="18">
      <c r="F61" s="15"/>
      <c r="I61" s="45"/>
    </row>
    <row r="62" spans="1:9" s="22" customFormat="1" ht="18">
      <c r="A62" s="21"/>
      <c r="B62" s="21"/>
      <c r="C62" s="21"/>
      <c r="D62" s="21"/>
      <c r="E62" s="21"/>
      <c r="F62" s="16"/>
      <c r="G62" s="45"/>
      <c r="I62" s="45"/>
    </row>
    <row r="63" spans="1:9" s="22" customFormat="1" ht="18">
      <c r="A63" s="21"/>
      <c r="B63" s="21"/>
      <c r="C63" s="21"/>
      <c r="D63" s="21"/>
      <c r="E63" s="21"/>
      <c r="F63" s="16"/>
      <c r="I63" s="45"/>
    </row>
    <row r="64" spans="1:9" s="22" customFormat="1" ht="18">
      <c r="A64" s="21"/>
      <c r="B64" s="21"/>
      <c r="C64" s="21"/>
      <c r="D64" s="21"/>
      <c r="E64" s="21"/>
      <c r="F64" s="16"/>
      <c r="I64" s="45"/>
    </row>
    <row r="65" spans="1:9" s="22" customFormat="1" ht="18">
      <c r="A65" s="21"/>
      <c r="B65" s="21"/>
      <c r="C65" s="21"/>
      <c r="D65" s="21"/>
      <c r="E65" s="21"/>
      <c r="F65" s="16"/>
      <c r="I65" s="45"/>
    </row>
    <row r="66" spans="1:9" s="22" customFormat="1" ht="18">
      <c r="A66" s="21"/>
      <c r="B66" s="21"/>
      <c r="C66" s="21"/>
      <c r="D66" s="21"/>
      <c r="E66" s="21"/>
      <c r="F66" s="16"/>
      <c r="I66" s="45"/>
    </row>
    <row r="67" spans="1:9" s="22" customFormat="1" ht="40.5" customHeight="1">
      <c r="A67" s="21"/>
      <c r="B67" s="21"/>
      <c r="C67" s="21"/>
      <c r="D67" s="21"/>
      <c r="E67" s="21"/>
      <c r="F67" s="16"/>
      <c r="I67" s="45"/>
    </row>
    <row r="68" spans="1:9" s="22" customFormat="1" ht="18">
      <c r="A68" s="21"/>
      <c r="B68" s="21"/>
      <c r="C68" s="21"/>
      <c r="D68" s="21"/>
      <c r="E68" s="21"/>
      <c r="F68" s="16"/>
      <c r="I68" s="45"/>
    </row>
    <row r="69" spans="1:9" s="22" customFormat="1" ht="18">
      <c r="A69" s="21"/>
      <c r="B69" s="21"/>
      <c r="C69" s="21"/>
      <c r="D69" s="21"/>
      <c r="E69" s="21"/>
      <c r="F69" s="16"/>
      <c r="I69" s="45"/>
    </row>
    <row r="70" spans="1:6" s="22" customFormat="1" ht="18">
      <c r="A70" s="21"/>
      <c r="B70" s="21"/>
      <c r="C70" s="21"/>
      <c r="D70" s="21"/>
      <c r="E70" s="21"/>
      <c r="F70" s="16"/>
    </row>
    <row r="71" spans="1:6" s="22" customFormat="1" ht="18">
      <c r="A71" s="21"/>
      <c r="B71" s="21"/>
      <c r="C71" s="21"/>
      <c r="D71" s="21"/>
      <c r="E71" s="21"/>
      <c r="F71" s="16"/>
    </row>
    <row r="72" spans="1:6" s="22" customFormat="1" ht="18">
      <c r="A72" s="21"/>
      <c r="B72" s="21"/>
      <c r="C72" s="21"/>
      <c r="D72" s="21"/>
      <c r="E72" s="21"/>
      <c r="F72" s="16"/>
    </row>
    <row r="73" spans="1:6" s="22" customFormat="1" ht="18">
      <c r="A73" s="21"/>
      <c r="B73" s="21"/>
      <c r="C73" s="21"/>
      <c r="D73" s="21"/>
      <c r="E73" s="21"/>
      <c r="F73" s="16"/>
    </row>
    <row r="74" spans="1:6" s="22" customFormat="1" ht="18">
      <c r="A74" s="21"/>
      <c r="B74" s="21"/>
      <c r="C74" s="21"/>
      <c r="D74" s="21"/>
      <c r="E74" s="21"/>
      <c r="F74" s="16"/>
    </row>
    <row r="75" spans="1:6" s="22" customFormat="1" ht="18">
      <c r="A75" s="21"/>
      <c r="B75" s="21"/>
      <c r="C75" s="21"/>
      <c r="D75" s="21"/>
      <c r="E75" s="21"/>
      <c r="F75" s="16"/>
    </row>
    <row r="76" spans="1:6" s="22" customFormat="1" ht="18">
      <c r="A76" s="21"/>
      <c r="B76" s="21"/>
      <c r="C76" s="21"/>
      <c r="D76" s="21"/>
      <c r="E76" s="21"/>
      <c r="F76" s="16"/>
    </row>
    <row r="77" spans="1:6" s="22" customFormat="1" ht="18">
      <c r="A77" s="21"/>
      <c r="B77" s="21"/>
      <c r="C77" s="21"/>
      <c r="D77" s="21"/>
      <c r="E77" s="21"/>
      <c r="F77" s="16"/>
    </row>
    <row r="78" spans="1:6" s="22" customFormat="1" ht="18">
      <c r="A78" s="21"/>
      <c r="B78" s="21"/>
      <c r="C78" s="21"/>
      <c r="D78" s="21"/>
      <c r="E78" s="21"/>
      <c r="F78" s="16"/>
    </row>
    <row r="79" spans="1:6" s="22" customFormat="1" ht="18">
      <c r="A79" s="21"/>
      <c r="B79" s="21"/>
      <c r="C79" s="21"/>
      <c r="D79" s="21"/>
      <c r="E79" s="21"/>
      <c r="F79" s="16"/>
    </row>
    <row r="80" spans="1:6" s="22" customFormat="1" ht="18">
      <c r="A80" s="21"/>
      <c r="B80" s="21"/>
      <c r="C80" s="21"/>
      <c r="D80" s="21"/>
      <c r="E80" s="21"/>
      <c r="F80" s="16"/>
    </row>
    <row r="81" spans="1:6" s="22" customFormat="1" ht="18">
      <c r="A81" s="21"/>
      <c r="B81" s="21"/>
      <c r="C81" s="21"/>
      <c r="D81" s="21"/>
      <c r="E81" s="21"/>
      <c r="F81" s="16"/>
    </row>
    <row r="82" spans="1:6" s="22" customFormat="1" ht="18">
      <c r="A82" s="21"/>
      <c r="B82" s="21"/>
      <c r="C82" s="21"/>
      <c r="D82" s="21"/>
      <c r="E82" s="21"/>
      <c r="F82" s="16"/>
    </row>
    <row r="83" spans="1:6" s="22" customFormat="1" ht="18">
      <c r="A83" s="21"/>
      <c r="B83" s="21"/>
      <c r="C83" s="21"/>
      <c r="D83" s="21"/>
      <c r="E83" s="21"/>
      <c r="F83" s="16"/>
    </row>
    <row r="84" spans="1:6" s="22" customFormat="1" ht="18">
      <c r="A84" s="21"/>
      <c r="B84" s="21"/>
      <c r="C84" s="21"/>
      <c r="D84" s="21"/>
      <c r="E84" s="21"/>
      <c r="F84" s="16"/>
    </row>
    <row r="85" spans="1:6" s="22" customFormat="1" ht="18">
      <c r="A85" s="21"/>
      <c r="B85" s="21"/>
      <c r="C85" s="21"/>
      <c r="D85" s="21"/>
      <c r="E85" s="21"/>
      <c r="F85" s="16"/>
    </row>
    <row r="86" spans="1:6" s="22" customFormat="1" ht="18">
      <c r="A86" s="21"/>
      <c r="B86" s="21"/>
      <c r="C86" s="21"/>
      <c r="D86" s="21"/>
      <c r="E86" s="21"/>
      <c r="F86" s="16"/>
    </row>
    <row r="87" spans="1:6" s="22" customFormat="1" ht="18">
      <c r="A87" s="21"/>
      <c r="B87" s="21"/>
      <c r="C87" s="21"/>
      <c r="D87" s="21"/>
      <c r="E87" s="21"/>
      <c r="F87" s="16"/>
    </row>
    <row r="88" spans="1:6" s="22" customFormat="1" ht="18">
      <c r="A88" s="21"/>
      <c r="B88" s="21"/>
      <c r="C88" s="21"/>
      <c r="D88" s="21"/>
      <c r="E88" s="21"/>
      <c r="F88" s="16"/>
    </row>
    <row r="89" spans="1:6" s="22" customFormat="1" ht="18">
      <c r="A89" s="21"/>
      <c r="B89" s="21"/>
      <c r="C89" s="21"/>
      <c r="D89" s="21"/>
      <c r="E89" s="21"/>
      <c r="F89" s="16"/>
    </row>
    <row r="90" spans="1:6" s="22" customFormat="1" ht="18">
      <c r="A90" s="21"/>
      <c r="B90" s="21"/>
      <c r="C90" s="21"/>
      <c r="D90" s="21"/>
      <c r="E90" s="21"/>
      <c r="F90" s="16"/>
    </row>
    <row r="91" spans="1:6" s="22" customFormat="1" ht="18">
      <c r="A91" s="21"/>
      <c r="B91" s="21"/>
      <c r="C91" s="21"/>
      <c r="D91" s="21"/>
      <c r="E91" s="21"/>
      <c r="F91" s="16"/>
    </row>
    <row r="92" spans="1:6" s="22" customFormat="1" ht="18">
      <c r="A92" s="21"/>
      <c r="B92" s="21"/>
      <c r="C92" s="21"/>
      <c r="D92" s="21"/>
      <c r="E92" s="21"/>
      <c r="F92" s="16"/>
    </row>
    <row r="93" spans="1:6" s="22" customFormat="1" ht="18">
      <c r="A93" s="21"/>
      <c r="B93" s="21"/>
      <c r="C93" s="21"/>
      <c r="D93" s="21"/>
      <c r="E93" s="21"/>
      <c r="F93" s="16"/>
    </row>
    <row r="94" spans="1:6" s="22" customFormat="1" ht="18">
      <c r="A94" s="21"/>
      <c r="B94" s="21"/>
      <c r="C94" s="21"/>
      <c r="D94" s="21"/>
      <c r="E94" s="21"/>
      <c r="F94" s="16"/>
    </row>
    <row r="95" spans="1:6" s="22" customFormat="1" ht="18">
      <c r="A95" s="21"/>
      <c r="B95" s="21"/>
      <c r="C95" s="21"/>
      <c r="D95" s="21"/>
      <c r="E95" s="21"/>
      <c r="F95" s="16"/>
    </row>
  </sheetData>
  <mergeCells count="2">
    <mergeCell ref="B59:E59"/>
    <mergeCell ref="A4:E4"/>
  </mergeCells>
  <printOptions/>
  <pageMargins left="0.6" right="0.28" top="0.33" bottom="0.43" header="0.53" footer="0.32"/>
  <pageSetup horizontalDpi="600" verticalDpi="600" orientation="landscape" paperSize="9" scale="75" r:id="rId1"/>
  <rowBreaks count="3" manualBreakCount="3">
    <brk id="27" max="8" man="1"/>
    <brk id="53" max="8" man="1"/>
    <brk id="60" min="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 </cp:lastModifiedBy>
  <cp:lastPrinted>2012-08-16T15:46:12Z</cp:lastPrinted>
  <dcterms:created xsi:type="dcterms:W3CDTF">2005-07-21T07:42:57Z</dcterms:created>
  <dcterms:modified xsi:type="dcterms:W3CDTF">2012-08-16T15:46:37Z</dcterms:modified>
  <cp:category/>
  <cp:version/>
  <cp:contentType/>
  <cp:contentStatus/>
</cp:coreProperties>
</file>